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5" yWindow="-15" windowWidth="12030" windowHeight="9750" tabRatio="544"/>
  </bookViews>
  <sheets>
    <sheet name="qstatjune18" sheetId="1" r:id="rId1"/>
  </sheets>
  <definedNames>
    <definedName name="_xlnm.Print_Area" localSheetId="0">qstatjune18!$A$1:$M$233</definedName>
  </definedNames>
  <calcPr calcId="145621" calcMode="manual"/>
</workbook>
</file>

<file path=xl/calcChain.xml><?xml version="1.0" encoding="utf-8"?>
<calcChain xmlns="http://schemas.openxmlformats.org/spreadsheetml/2006/main">
  <c r="A169" i="1" l="1"/>
  <c r="A115" i="1"/>
  <c r="H29" i="1"/>
  <c r="J29" i="1"/>
  <c r="H66" i="1"/>
  <c r="H88" i="1"/>
  <c r="H89" i="1"/>
  <c r="H90" i="1"/>
  <c r="H91" i="1"/>
  <c r="H92" i="1"/>
  <c r="H93" i="1"/>
  <c r="H94" i="1"/>
</calcChain>
</file>

<file path=xl/sharedStrings.xml><?xml version="1.0" encoding="utf-8"?>
<sst xmlns="http://schemas.openxmlformats.org/spreadsheetml/2006/main" count="333" uniqueCount="209">
  <si>
    <t>INDICATOR</t>
  </si>
  <si>
    <t>REFERENCE PERIOD and DATA</t>
  </si>
  <si>
    <r>
      <t>Consumer Price Index</t>
    </r>
    <r>
      <rPr>
        <sz val="9"/>
        <rFont val="Arial Narrow"/>
        <family val="2"/>
      </rPr>
      <t xml:space="preserve"> </t>
    </r>
  </si>
  <si>
    <t>Inflation rate</t>
  </si>
  <si>
    <r>
      <t>PRIVATE BUILDING CONSTRUCTION</t>
    </r>
    <r>
      <rPr>
        <sz val="9"/>
        <rFont val="Arial Narrow"/>
        <family val="2"/>
      </rPr>
      <t xml:space="preserve"> </t>
    </r>
    <r>
      <rPr>
        <i/>
        <sz val="9"/>
        <rFont val="Arial Narrow"/>
        <family val="2"/>
      </rPr>
      <t xml:space="preserve">(Floor area in square meter; value in P1,000)         </t>
    </r>
    <r>
      <rPr>
        <b/>
        <sz val="9"/>
        <rFont val="Arial Narrow"/>
        <family val="2"/>
      </rPr>
      <t xml:space="preserve"> </t>
    </r>
  </si>
  <si>
    <t>Total number of buildings</t>
  </si>
  <si>
    <t>Total floor area</t>
  </si>
  <si>
    <t xml:space="preserve">Value </t>
  </si>
  <si>
    <r>
      <t xml:space="preserve">Residential </t>
    </r>
    <r>
      <rPr>
        <sz val="9"/>
        <rFont val="Arial Narrow"/>
        <family val="2"/>
      </rPr>
      <t xml:space="preserve">(number) </t>
    </r>
  </si>
  <si>
    <r>
      <t xml:space="preserve">Nonresidential </t>
    </r>
    <r>
      <rPr>
        <sz val="9"/>
        <rFont val="Arial Narrow"/>
        <family val="2"/>
      </rPr>
      <t xml:space="preserve">(number)   </t>
    </r>
  </si>
  <si>
    <r>
      <t xml:space="preserve">GEOGRAPHY </t>
    </r>
    <r>
      <rPr>
        <sz val="9"/>
        <rFont val="Arial Narrow"/>
        <family val="2"/>
      </rPr>
      <t>(</t>
    </r>
    <r>
      <rPr>
        <i/>
        <sz val="9"/>
        <rFont val="Arial Narrow"/>
        <family val="2"/>
      </rPr>
      <t xml:space="preserve">Source: Philippine Statistics Authority) </t>
    </r>
  </si>
  <si>
    <t>Number of cities</t>
  </si>
  <si>
    <t>Number of municipalities</t>
  </si>
  <si>
    <t>Number of barangays</t>
  </si>
  <si>
    <r>
      <t xml:space="preserve">DEMOGRAPHY </t>
    </r>
    <r>
      <rPr>
        <i/>
        <sz val="9"/>
        <rFont val="Arial Narrow"/>
        <family val="2"/>
      </rPr>
      <t>(Source: 2000 and 2010 Census of Population and Housing (CPH)</t>
    </r>
  </si>
  <si>
    <t>2000</t>
  </si>
  <si>
    <t>Total population</t>
  </si>
  <si>
    <t xml:space="preserve">     Urban </t>
  </si>
  <si>
    <t>-</t>
  </si>
  <si>
    <t xml:space="preserve">     Rural</t>
  </si>
  <si>
    <t xml:space="preserve">     Male </t>
  </si>
  <si>
    <t xml:space="preserve">     Female</t>
  </si>
  <si>
    <r>
      <t>Sex ratio</t>
    </r>
    <r>
      <rPr>
        <sz val="9"/>
        <rFont val="Arial Narrow"/>
        <family val="2"/>
      </rPr>
      <t xml:space="preserve"> (number of males for every 100 females)</t>
    </r>
  </si>
  <si>
    <t>Household population</t>
  </si>
  <si>
    <t>Number of households</t>
  </si>
  <si>
    <t>Average household size</t>
  </si>
  <si>
    <r>
      <t>Population density</t>
    </r>
    <r>
      <rPr>
        <sz val="9"/>
        <rFont val="Arial Narrow"/>
        <family val="2"/>
      </rPr>
      <t xml:space="preserve"> (square kilometer)</t>
    </r>
  </si>
  <si>
    <t>Median age</t>
  </si>
  <si>
    <t>Dependency ratio</t>
  </si>
  <si>
    <t xml:space="preserve">   Young dependents</t>
  </si>
  <si>
    <t xml:space="preserve">   Old dependents</t>
  </si>
  <si>
    <t>Proportion by age group</t>
  </si>
  <si>
    <t xml:space="preserve">     0 -  4</t>
  </si>
  <si>
    <t xml:space="preserve">     0 - 14</t>
  </si>
  <si>
    <t xml:space="preserve">   15 - 64</t>
  </si>
  <si>
    <t xml:space="preserve">   18 and over</t>
  </si>
  <si>
    <t xml:space="preserve">   60 and over</t>
  </si>
  <si>
    <t xml:space="preserve">   65 and over</t>
  </si>
  <si>
    <r>
      <t>Proportion of urban population</t>
    </r>
    <r>
      <rPr>
        <sz val="9"/>
        <rFont val="Arial Narrow"/>
        <family val="2"/>
      </rPr>
      <t xml:space="preserve"> </t>
    </r>
  </si>
  <si>
    <t>Proportion of persons with disabilities</t>
  </si>
  <si>
    <t>n. a.</t>
  </si>
  <si>
    <t>2010</t>
  </si>
  <si>
    <t>2007</t>
  </si>
  <si>
    <r>
      <t>Marital status</t>
    </r>
    <r>
      <rPr>
        <sz val="9"/>
        <rFont val="Arial Narrow"/>
        <family val="2"/>
      </rPr>
      <t xml:space="preserve"> (Household population 10 years old and over)</t>
    </r>
  </si>
  <si>
    <t xml:space="preserve">   Total</t>
  </si>
  <si>
    <t xml:space="preserve">   Single</t>
  </si>
  <si>
    <t xml:space="preserve">   Married</t>
  </si>
  <si>
    <t xml:space="preserve">   Widowed</t>
  </si>
  <si>
    <t xml:space="preserve">   Divorced/Separated</t>
  </si>
  <si>
    <t xml:space="preserve">   Common-Law/Live-in</t>
  </si>
  <si>
    <t xml:space="preserve">   Unknown/Not Stated</t>
  </si>
  <si>
    <r>
      <t xml:space="preserve">Elderly population </t>
    </r>
    <r>
      <rPr>
        <sz val="9"/>
        <rFont val="Arial Narrow"/>
        <family val="2"/>
      </rPr>
      <t>(60 years old and over)</t>
    </r>
  </si>
  <si>
    <t>Both sexes</t>
  </si>
  <si>
    <t>Disabled persons by type of disability</t>
  </si>
  <si>
    <t>1995</t>
  </si>
  <si>
    <t xml:space="preserve">   Total </t>
  </si>
  <si>
    <t xml:space="preserve">   Total blindness</t>
  </si>
  <si>
    <t xml:space="preserve">   Partial blindness</t>
  </si>
  <si>
    <t xml:space="preserve">   Low vision</t>
  </si>
  <si>
    <t xml:space="preserve">   Total deafness</t>
  </si>
  <si>
    <t xml:space="preserve">   Partial deafness</t>
  </si>
  <si>
    <t xml:space="preserve">   Hard of hearing</t>
  </si>
  <si>
    <t xml:space="preserve">   Oral defect</t>
  </si>
  <si>
    <t xml:space="preserve">   Loss of one or both arms/hands</t>
  </si>
  <si>
    <t xml:space="preserve">   Loss of one or both legs/feet</t>
  </si>
  <si>
    <t xml:space="preserve">   Quadriplegic</t>
  </si>
  <si>
    <t xml:space="preserve">   Mentally retarded</t>
  </si>
  <si>
    <t xml:space="preserve">   Mentally ill</t>
  </si>
  <si>
    <t xml:space="preserve">   Multiple impairment</t>
  </si>
  <si>
    <t xml:space="preserve">   Muteness</t>
  </si>
  <si>
    <t xml:space="preserve">   Deafness/Muteness</t>
  </si>
  <si>
    <t xml:space="preserve">   Others</t>
  </si>
  <si>
    <t>With at least one type of functional disability</t>
  </si>
  <si>
    <t>Male</t>
  </si>
  <si>
    <t>Female</t>
  </si>
  <si>
    <t xml:space="preserve">   (Household population five years old and over)</t>
  </si>
  <si>
    <t xml:space="preserve">   Difficulty in seeing, even if wearing eyeglasses</t>
  </si>
  <si>
    <t xml:space="preserve">   Difficulty in hearing, even if using a hearing aid</t>
  </si>
  <si>
    <t xml:space="preserve">   Difficulty in walking or climbing steps</t>
  </si>
  <si>
    <t xml:space="preserve">   Difficulty in remembering or concentrating</t>
  </si>
  <si>
    <t xml:space="preserve">   Difficulty in self-caring (bathing or dressing)</t>
  </si>
  <si>
    <t xml:space="preserve">   Difficulty in communicating</t>
  </si>
  <si>
    <r>
      <t>Highest educational attainment</t>
    </r>
    <r>
      <rPr>
        <sz val="9"/>
        <rFont val="Arial Narrow"/>
        <family val="2"/>
      </rPr>
      <t xml:space="preserve"> (Household population by 5 years old and over)</t>
    </r>
  </si>
  <si>
    <r>
      <t>2000</t>
    </r>
    <r>
      <rPr>
        <b/>
        <vertAlign val="superscript"/>
        <sz val="9"/>
        <rFont val="Arial Narrow"/>
        <family val="2"/>
      </rPr>
      <t>1/</t>
    </r>
  </si>
  <si>
    <t xml:space="preserve">   Both sexes</t>
  </si>
  <si>
    <t xml:space="preserve">   No grade completed</t>
  </si>
  <si>
    <t xml:space="preserve">   Pre-school</t>
  </si>
  <si>
    <t xml:space="preserve">   Elementary</t>
  </si>
  <si>
    <t xml:space="preserve">       1st-4th Grade</t>
  </si>
  <si>
    <t xml:space="preserve">        5th-6th Grade</t>
  </si>
  <si>
    <t xml:space="preserve">       Graduate</t>
  </si>
  <si>
    <t xml:space="preserve">   High school</t>
  </si>
  <si>
    <t xml:space="preserve">       Undergraduate</t>
  </si>
  <si>
    <t xml:space="preserve">   Post-secondary</t>
  </si>
  <si>
    <t xml:space="preserve">      Undergraduate</t>
  </si>
  <si>
    <t xml:space="preserve">      Graduate</t>
  </si>
  <si>
    <t xml:space="preserve">   College undergraduate</t>
  </si>
  <si>
    <t xml:space="preserve">   Academic degree holder</t>
  </si>
  <si>
    <t xml:space="preserve">   Post-baccalaureate</t>
  </si>
  <si>
    <t xml:space="preserve">   Not stated</t>
  </si>
  <si>
    <r>
      <t xml:space="preserve">Overseas workers </t>
    </r>
    <r>
      <rPr>
        <sz val="9"/>
        <rFont val="Arial Narrow"/>
        <family val="2"/>
      </rPr>
      <t>(Highest educational attainment 10 years old and over)</t>
    </r>
  </si>
  <si>
    <t xml:space="preserve">       5th-6th Grade</t>
  </si>
  <si>
    <t>64*</t>
  </si>
  <si>
    <t xml:space="preserve">       5th-7th Grade</t>
  </si>
  <si>
    <r>
      <t xml:space="preserve">VITAL STATISTICS </t>
    </r>
    <r>
      <rPr>
        <sz val="9"/>
        <rFont val="Arial Narrow"/>
        <family val="2"/>
      </rPr>
      <t>(</t>
    </r>
    <r>
      <rPr>
        <i/>
        <sz val="9"/>
        <rFont val="Arial Narrow"/>
        <family val="2"/>
      </rPr>
      <t>Source: Vital Statistics Report)</t>
    </r>
  </si>
  <si>
    <r>
      <t xml:space="preserve">Births </t>
    </r>
    <r>
      <rPr>
        <sz val="9"/>
        <rFont val="Arial Narrow"/>
        <family val="2"/>
      </rPr>
      <t>(based on civil registration; not adjusted for underregistration)</t>
    </r>
  </si>
  <si>
    <r>
      <t>Marriages</t>
    </r>
    <r>
      <rPr>
        <sz val="9"/>
        <rFont val="Arial Narrow"/>
        <family val="2"/>
      </rPr>
      <t xml:space="preserve"> (based on civil registration; not adjusted for underregistration)</t>
    </r>
  </si>
  <si>
    <r>
      <t>Deaths</t>
    </r>
    <r>
      <rPr>
        <sz val="9"/>
        <rFont val="Arial Narrow"/>
        <family val="2"/>
      </rPr>
      <t xml:space="preserve"> (based on civil registration; not adjusted for underregistration)</t>
    </r>
  </si>
  <si>
    <t>2010-2015</t>
  </si>
  <si>
    <t>2005-2010</t>
  </si>
  <si>
    <t>2000-2005</t>
  </si>
  <si>
    <r>
      <t>Crude birth</t>
    </r>
    <r>
      <rPr>
        <vertAlign val="superscript"/>
        <sz val="9"/>
        <rFont val="Arial Narrow"/>
        <family val="2"/>
      </rPr>
      <t xml:space="preserve">a </t>
    </r>
    <r>
      <rPr>
        <sz val="9"/>
        <rFont val="Arial Narrow"/>
        <family val="2"/>
      </rPr>
      <t>(per thousand population)</t>
    </r>
    <r>
      <rPr>
        <b/>
        <sz val="9"/>
        <rFont val="Arial Narrow"/>
        <family val="2"/>
      </rPr>
      <t xml:space="preserve"> </t>
    </r>
  </si>
  <si>
    <r>
      <t>Crude death</t>
    </r>
    <r>
      <rPr>
        <vertAlign val="superscript"/>
        <sz val="9"/>
        <rFont val="Arial Narrow"/>
        <family val="2"/>
      </rPr>
      <t>a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(per thousand population)</t>
    </r>
    <r>
      <rPr>
        <b/>
        <sz val="9"/>
        <rFont val="Arial Narrow"/>
        <family val="2"/>
      </rPr>
      <t xml:space="preserve"> </t>
    </r>
  </si>
  <si>
    <r>
      <t>Crude rate of natural increase</t>
    </r>
    <r>
      <rPr>
        <vertAlign val="superscript"/>
        <sz val="9"/>
        <rFont val="Arial Narrow"/>
        <family val="2"/>
      </rPr>
      <t xml:space="preserve"> </t>
    </r>
    <r>
      <rPr>
        <sz val="9"/>
        <rFont val="Arial Narrow"/>
        <family val="2"/>
      </rPr>
      <t>(per thousand population)</t>
    </r>
    <r>
      <rPr>
        <b/>
        <sz val="9"/>
        <rFont val="Arial Narrow"/>
        <family val="2"/>
      </rPr>
      <t xml:space="preserve"> </t>
    </r>
  </si>
  <si>
    <r>
      <t>Total fertility rate</t>
    </r>
    <r>
      <rPr>
        <vertAlign val="superscript"/>
        <sz val="9"/>
        <rFont val="Arial Narrow"/>
        <family val="2"/>
      </rPr>
      <t xml:space="preserve">a </t>
    </r>
    <r>
      <rPr>
        <sz val="9"/>
        <rFont val="Arial Narrow"/>
        <family val="2"/>
      </rPr>
      <t>(number of children per woman)</t>
    </r>
    <r>
      <rPr>
        <b/>
        <sz val="9"/>
        <rFont val="Arial Narrow"/>
        <family val="2"/>
      </rPr>
      <t xml:space="preserve"> </t>
    </r>
  </si>
  <si>
    <r>
      <t>Life expectancy at birth</t>
    </r>
    <r>
      <rPr>
        <vertAlign val="superscript"/>
        <sz val="9"/>
        <rFont val="Arial Narrow"/>
        <family val="2"/>
      </rPr>
      <t xml:space="preserve">a </t>
    </r>
    <r>
      <rPr>
        <sz val="9"/>
        <rFont val="Arial Narrow"/>
        <family val="2"/>
      </rPr>
      <t>(in years; medium assumption)</t>
    </r>
    <r>
      <rPr>
        <b/>
        <sz val="9"/>
        <rFont val="Arial Narrow"/>
        <family val="2"/>
      </rPr>
      <t xml:space="preserve"> </t>
    </r>
  </si>
  <si>
    <r>
      <t xml:space="preserve">AGRICULTURE </t>
    </r>
    <r>
      <rPr>
        <i/>
        <sz val="9"/>
        <rFont val="Arial Narrow"/>
        <family val="2"/>
      </rPr>
      <t>(Source: 2002 Census of Agriculture Vol. I)</t>
    </r>
  </si>
  <si>
    <t>2002</t>
  </si>
  <si>
    <t>1991</t>
  </si>
  <si>
    <t>1980</t>
  </si>
  <si>
    <r>
      <t xml:space="preserve">Number of farms by land use </t>
    </r>
    <r>
      <rPr>
        <vertAlign val="superscript"/>
        <sz val="9"/>
        <rFont val="Arial Narrow"/>
        <family val="2"/>
      </rPr>
      <t xml:space="preserve">3/ </t>
    </r>
  </si>
  <si>
    <r>
      <t xml:space="preserve">Area of farms by land use </t>
    </r>
    <r>
      <rPr>
        <sz val="9"/>
        <rFont val="Arial Narrow"/>
        <family val="2"/>
      </rPr>
      <t xml:space="preserve">(in hectares) </t>
    </r>
  </si>
  <si>
    <t>Arable lands</t>
  </si>
  <si>
    <t>Land planted to temporary crops</t>
  </si>
  <si>
    <r>
      <t>Lands lying idle</t>
    </r>
    <r>
      <rPr>
        <vertAlign val="superscript"/>
        <sz val="9"/>
        <rFont val="Arial Narrow"/>
        <family val="2"/>
      </rPr>
      <t xml:space="preserve"> 4/ </t>
    </r>
  </si>
  <si>
    <t>Land planted to permanent crops</t>
  </si>
  <si>
    <t>Land under permanent meadows and pasture</t>
  </si>
  <si>
    <t>Lands covered with forest growth</t>
  </si>
  <si>
    <r>
      <t>All other lands</t>
    </r>
    <r>
      <rPr>
        <vertAlign val="superscript"/>
        <sz val="9"/>
        <rFont val="Arial Narrow"/>
        <family val="2"/>
      </rPr>
      <t xml:space="preserve"> 5/</t>
    </r>
  </si>
  <si>
    <t xml:space="preserve">Top five agricultural crops </t>
  </si>
  <si>
    <t>Palay</t>
  </si>
  <si>
    <t>Production (metric tons)</t>
  </si>
  <si>
    <t>Corn</t>
  </si>
  <si>
    <t>Coconut</t>
  </si>
  <si>
    <t>Mango</t>
  </si>
  <si>
    <t>Banana</t>
  </si>
  <si>
    <t>Carabao</t>
  </si>
  <si>
    <t>Cattle</t>
  </si>
  <si>
    <t>Goat</t>
  </si>
  <si>
    <r>
      <t xml:space="preserve">INTERNAL REVENUE ALLOTMENT </t>
    </r>
    <r>
      <rPr>
        <i/>
        <sz val="9"/>
        <rFont val="Arial Narrow"/>
        <family val="2"/>
      </rPr>
      <t>(Source: Department of Budget and Management)</t>
    </r>
  </si>
  <si>
    <r>
      <t>IRA</t>
    </r>
    <r>
      <rPr>
        <sz val="9"/>
        <rFont val="Arial Narrow"/>
        <family val="2"/>
      </rPr>
      <t xml:space="preserve"> (million pesos) </t>
    </r>
  </si>
  <si>
    <r>
      <t xml:space="preserve">Human development index </t>
    </r>
    <r>
      <rPr>
        <vertAlign val="superscript"/>
        <sz val="9"/>
        <rFont val="Arial Narrow"/>
        <family val="2"/>
      </rPr>
      <t>6/</t>
    </r>
  </si>
  <si>
    <r>
      <t>BANKS</t>
    </r>
    <r>
      <rPr>
        <b/>
        <i/>
        <sz val="9"/>
        <rFont val="Arial Narrow"/>
        <family val="2"/>
      </rPr>
      <t xml:space="preserve"> </t>
    </r>
    <r>
      <rPr>
        <i/>
        <sz val="9"/>
        <rFont val="Arial Narrow"/>
        <family val="2"/>
      </rPr>
      <t>(Source: Central Bank of the Philippines)</t>
    </r>
  </si>
  <si>
    <t>Total number of banks</t>
  </si>
  <si>
    <r>
      <t>PAWNSHOP</t>
    </r>
    <r>
      <rPr>
        <b/>
        <i/>
        <sz val="9"/>
        <rFont val="Arial Narrow"/>
        <family val="2"/>
      </rPr>
      <t xml:space="preserve"> </t>
    </r>
    <r>
      <rPr>
        <i/>
        <sz val="9"/>
        <rFont val="Arial Narrow"/>
        <family val="2"/>
      </rPr>
      <t>(Source: Central Bank of the Philippines)</t>
    </r>
  </si>
  <si>
    <t xml:space="preserve"> Total number of pawnshops</t>
  </si>
  <si>
    <r>
      <t>REGISTERED VOTERS</t>
    </r>
    <r>
      <rPr>
        <b/>
        <i/>
        <sz val="9"/>
        <rFont val="Arial Narrow"/>
        <family val="2"/>
      </rPr>
      <t xml:space="preserve"> </t>
    </r>
    <r>
      <rPr>
        <i/>
        <sz val="9"/>
        <rFont val="Arial Narrow"/>
        <family val="2"/>
      </rPr>
      <t>(Source: Commission on Elections)</t>
    </r>
  </si>
  <si>
    <t xml:space="preserve"> Number of registered voters</t>
  </si>
  <si>
    <r>
      <t xml:space="preserve">r-revised           </t>
    </r>
    <r>
      <rPr>
        <vertAlign val="superscript"/>
        <sz val="9"/>
        <rFont val="Arial Narrow"/>
        <family val="2"/>
      </rPr>
      <t xml:space="preserve"> </t>
    </r>
    <r>
      <rPr>
        <sz val="9"/>
        <rFont val="Arial Narrow"/>
        <family val="2"/>
      </rPr>
      <t xml:space="preserve">   p-preliminary    </t>
    </r>
  </si>
  <si>
    <t>* 5th-6th grade only</t>
  </si>
  <si>
    <r>
      <t xml:space="preserve">a/ </t>
    </r>
    <r>
      <rPr>
        <sz val="9"/>
        <rFont val="Arial Narrow"/>
        <family val="2"/>
      </rPr>
      <t xml:space="preserve">2000 Census-Based National, Regional and Provincial Projections.     </t>
    </r>
  </si>
  <si>
    <r>
      <t xml:space="preserve">1/ </t>
    </r>
    <r>
      <rPr>
        <sz val="9"/>
        <rFont val="Arial Narrow"/>
        <family val="2"/>
      </rPr>
      <t>Ages 5 years old and over</t>
    </r>
  </si>
  <si>
    <r>
      <t xml:space="preserve">2/ </t>
    </r>
    <r>
      <rPr>
        <sz val="9"/>
        <rFont val="Arial Narrow"/>
        <family val="2"/>
      </rPr>
      <t>Ages 7 years old and over</t>
    </r>
  </si>
  <si>
    <r>
      <t>4/</t>
    </r>
    <r>
      <rPr>
        <sz val="9"/>
        <rFont val="Arial Narrow"/>
        <family val="2"/>
      </rPr>
      <t xml:space="preserve"> Included homelot     </t>
    </r>
  </si>
  <si>
    <r>
      <t>5/</t>
    </r>
    <r>
      <rPr>
        <sz val="9"/>
        <rFont val="Arial Narrow"/>
        <family val="2"/>
      </rPr>
      <t xml:space="preserve"> Included lands temporarily fallowed and lands under temporary meadows/pastures.</t>
    </r>
  </si>
  <si>
    <r>
      <t>6/</t>
    </r>
    <r>
      <rPr>
        <sz val="9"/>
        <rFont val="Arial Narrow"/>
        <family val="2"/>
      </rPr>
      <t xml:space="preserve"> This attempts to measure the complete concept of human development by tracking the progress of three selected aspects of human life.</t>
    </r>
  </si>
  <si>
    <r>
      <t xml:space="preserve">AGRICULTURE </t>
    </r>
    <r>
      <rPr>
        <i/>
        <sz val="9"/>
        <rFont val="Arial Narrow"/>
        <family val="2"/>
      </rPr>
      <t>(Source: PSA)</t>
    </r>
  </si>
  <si>
    <t>Area (harvested/hectares)</t>
  </si>
  <si>
    <t>Area (planted/hectares)</t>
  </si>
  <si>
    <t>…</t>
  </si>
  <si>
    <r>
      <t xml:space="preserve">Annual growth rate </t>
    </r>
    <r>
      <rPr>
        <sz val="9"/>
        <rFont val="Arial Narrow"/>
        <family val="2"/>
      </rPr>
      <t>(1990-2000, 2000-2007, 2000-2010, 2010-2015)</t>
    </r>
  </si>
  <si>
    <r>
      <t xml:space="preserve">HUMAN DEVELOPMENT INDEX </t>
    </r>
    <r>
      <rPr>
        <i/>
        <sz val="9"/>
        <rFont val="Arial Narrow"/>
        <family val="2"/>
      </rPr>
      <t>(Source: PSA and Human Development Network)</t>
    </r>
  </si>
  <si>
    <t xml:space="preserve">     2007 and 2015 Census of Population (POPCEN))</t>
  </si>
  <si>
    <t>Purchasing power of the peso</t>
  </si>
  <si>
    <t xml:space="preserve"> Total bank deposit liabilities (millions)</t>
  </si>
  <si>
    <r>
      <t xml:space="preserve">b/ </t>
    </r>
    <r>
      <rPr>
        <sz val="9"/>
        <rFont val="Arial Narrow"/>
        <family val="2"/>
      </rPr>
      <t>Total Population 5 Years Old and Over</t>
    </r>
  </si>
  <si>
    <r>
      <t xml:space="preserve">c/ </t>
    </r>
    <r>
      <rPr>
        <sz val="9"/>
        <rFont val="Arial Narrow"/>
        <family val="2"/>
      </rPr>
      <t>Overseas Workers 15 Years Old and Over</t>
    </r>
  </si>
  <si>
    <r>
      <t>2015</t>
    </r>
    <r>
      <rPr>
        <b/>
        <vertAlign val="superscript"/>
        <sz val="9"/>
        <rFont val="Arial Narrow"/>
        <family val="2"/>
      </rPr>
      <t>b/</t>
    </r>
  </si>
  <si>
    <t xml:space="preserve">   Special Education</t>
  </si>
  <si>
    <r>
      <t>2015</t>
    </r>
    <r>
      <rPr>
        <b/>
        <vertAlign val="superscript"/>
        <sz val="9"/>
        <rFont val="Arial Narrow"/>
        <family val="2"/>
      </rPr>
      <t>c/</t>
    </r>
  </si>
  <si>
    <r>
      <t>EDUCATION</t>
    </r>
    <r>
      <rPr>
        <sz val="9"/>
        <rFont val="Arial Narrow"/>
        <family val="2"/>
      </rPr>
      <t xml:space="preserve"> </t>
    </r>
    <r>
      <rPr>
        <i/>
        <sz val="9"/>
        <rFont val="Arial Narrow"/>
        <family val="2"/>
      </rPr>
      <t>(Sources: Census of Population and Housing)
Survey)</t>
    </r>
  </si>
  <si>
    <r>
      <t>Literate</t>
    </r>
    <r>
      <rPr>
        <sz val="9"/>
        <rFont val="Arial Narrow"/>
        <family val="2"/>
      </rPr>
      <t xml:space="preserve"> (Literacy of the Household Population 10 Years Old and Over ) 
</t>
    </r>
  </si>
  <si>
    <t xml:space="preserve">Literacy rate </t>
  </si>
  <si>
    <t>..</t>
  </si>
  <si>
    <t>.. Data Not Available</t>
  </si>
  <si>
    <r>
      <t>2010</t>
    </r>
    <r>
      <rPr>
        <b/>
        <vertAlign val="superscript"/>
        <sz val="9"/>
        <rFont val="Arial Narrow"/>
        <family val="2"/>
      </rPr>
      <t>*</t>
    </r>
  </si>
  <si>
    <t>*  Figures are based on a 20% sample households</t>
  </si>
  <si>
    <t>... Data not yet Available</t>
  </si>
  <si>
    <r>
      <t xml:space="preserve">PRICE INDICES </t>
    </r>
    <r>
      <rPr>
        <i/>
        <sz val="9"/>
        <rFont val="Arial Narrow"/>
        <family val="2"/>
      </rPr>
      <t>(2012=100)</t>
    </r>
  </si>
  <si>
    <t>3/ A farm was counted once under "ALL CLASSES" but June be counted under each of the reported land utilization.</t>
  </si>
  <si>
    <t>G/F Gaisano Mall Southwing, Port Road cor. 15 de Noviembre St., Ozamiz City 7200
Telephone: (088) 564 – 0233 • Telefax: (088) 521 – 0901</t>
  </si>
  <si>
    <r>
      <t xml:space="preserve">FISHERIES </t>
    </r>
    <r>
      <rPr>
        <i/>
        <sz val="9"/>
        <rFont val="Arial Narrow"/>
        <family val="2"/>
      </rPr>
      <t>(Source: PSA)</t>
    </r>
  </si>
  <si>
    <t>Commercial Fisheries</t>
  </si>
  <si>
    <t>Marine Municipal Fisheries</t>
  </si>
  <si>
    <t>Inland Municipal Fisheries</t>
  </si>
  <si>
    <t>Aquaculture</t>
  </si>
  <si>
    <t>3rd Qtr 2018</t>
  </si>
  <si>
    <t>Livestock Inventory</t>
  </si>
  <si>
    <t>Swine</t>
  </si>
  <si>
    <t>Poultry Inventory</t>
  </si>
  <si>
    <t>Chicken - Broiler</t>
  </si>
  <si>
    <t>Chicken - Layer</t>
  </si>
  <si>
    <t>Chicken - Native/improved</t>
  </si>
  <si>
    <t>Duck - Backyard (semestral)</t>
  </si>
  <si>
    <t>Duck - Commercial (Semestral</t>
  </si>
  <si>
    <r>
      <t>Note</t>
    </r>
    <r>
      <rPr>
        <i/>
        <sz val="8"/>
        <rFont val="Arial Narrow"/>
        <family val="2"/>
      </rPr>
      <t xml:space="preserve">: </t>
    </r>
    <r>
      <rPr>
        <sz val="8"/>
        <rFont val="Arial Narrow"/>
        <family val="2"/>
      </rPr>
      <t>The latest provincial figures on Business and Industry, Minimum Basic Needs Indicators, and Family Income and Expenditure can be found in the December 2008 Provincial Quickstat.</t>
    </r>
  </si>
  <si>
    <t>Feb 2019</t>
  </si>
  <si>
    <t>4th Qtr 2018</t>
  </si>
  <si>
    <t>4th Qtr 2017</t>
  </si>
  <si>
    <t>As of 
Oct. 1, 2018</t>
  </si>
  <si>
    <t>As of
July 1, 2018</t>
  </si>
  <si>
    <t>As of
 April 1, 2018</t>
  </si>
  <si>
    <t>As of
Jan. 1, 2019</t>
  </si>
  <si>
    <t>4th qtr 
2018</t>
  </si>
  <si>
    <t>MAY 2019</t>
  </si>
  <si>
    <t>Apr 2019</t>
  </si>
  <si>
    <t>April 2018</t>
  </si>
  <si>
    <t>1st qtr 
2019</t>
  </si>
  <si>
    <t>MISAMIS OCCIDENTAL QUICKSTAT (As of MAY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</si>
</sst>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"/>
    <numFmt numFmtId="165" formatCode="#,##0;[Red]#,##0"/>
    <numFmt numFmtId="166" formatCode="0.0%"/>
    <numFmt numFmtId="167" formatCode="#,###.00"/>
    <numFmt numFmtId="168" formatCode="#,##0.0"/>
    <numFmt numFmtId="169" formatCode="#,##0.00;[Red]#,##0.00"/>
    <numFmt numFmtId="170" formatCode="#,##0.000"/>
    <numFmt numFmtId="171" formatCode="#,##0.000;[Red]#,##0.000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color indexed="56"/>
      <name val="Arial"/>
      <family val="2"/>
    </font>
    <font>
      <b/>
      <sz val="10"/>
      <name val="Arial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sz val="9"/>
      <name val="Arial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sz val="9"/>
      <name val="Arial Narrow"/>
      <family val="2"/>
    </font>
    <font>
      <b/>
      <u/>
      <sz val="9"/>
      <name val="Arial Narrow"/>
      <family val="2"/>
    </font>
    <font>
      <b/>
      <sz val="9"/>
      <name val="Arial"/>
      <family val="2"/>
    </font>
    <font>
      <b/>
      <sz val="9"/>
      <color indexed="56"/>
      <name val="Arial"/>
      <family val="2"/>
    </font>
    <font>
      <sz val="9"/>
      <color indexed="56"/>
      <name val="Arial"/>
      <family val="2"/>
    </font>
    <font>
      <b/>
      <sz val="9"/>
      <color indexed="56"/>
      <name val="Arial Narrow"/>
      <family val="2"/>
    </font>
    <font>
      <sz val="9"/>
      <color indexed="56"/>
      <name val="Arial Narrow"/>
      <family val="2"/>
    </font>
    <font>
      <sz val="9"/>
      <color indexed="23"/>
      <name val="Arial Narrow"/>
      <family val="2"/>
    </font>
    <font>
      <b/>
      <vertAlign val="superscript"/>
      <sz val="9"/>
      <name val="Arial Narrow"/>
      <family val="2"/>
    </font>
    <font>
      <vertAlign val="superscript"/>
      <sz val="9"/>
      <name val="Arial Narrow"/>
      <family val="2"/>
    </font>
    <font>
      <b/>
      <i/>
      <sz val="9"/>
      <name val="Arial Narrow"/>
      <family val="2"/>
    </font>
    <font>
      <i/>
      <sz val="9"/>
      <color indexed="56"/>
      <name val="Arial Narrow"/>
      <family val="2"/>
    </font>
    <font>
      <sz val="10"/>
      <name val="Arial"/>
      <family val="2"/>
    </font>
    <font>
      <u/>
      <sz val="9"/>
      <name val="Arial Narrow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20"/>
      <name val="Rockwell Extra Bold"/>
      <family val="1"/>
    </font>
    <font>
      <sz val="20"/>
      <color theme="0"/>
      <name val="Rockwell Extra Bold"/>
      <family val="1"/>
    </font>
    <font>
      <sz val="9"/>
      <color theme="1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i/>
      <sz val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59"/>
      </patternFill>
    </fill>
    <fill>
      <patternFill patternType="solid">
        <fgColor theme="9" tint="0.59999389629810485"/>
        <bgColor indexed="55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/>
    <xf numFmtId="43" fontId="22" fillId="0" borderId="0" applyFont="0" applyFill="0" applyBorder="0" applyAlignment="0" applyProtection="0"/>
    <xf numFmtId="0" fontId="24" fillId="0" borderId="0"/>
    <xf numFmtId="0" fontId="1" fillId="0" borderId="0"/>
  </cellStyleXfs>
  <cellXfs count="232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1" xfId="0" applyFont="1" applyBorder="1" applyAlignment="1">
      <alignment horizontal="left" vertical="center" indent="2"/>
    </xf>
    <xf numFmtId="2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indent="2"/>
    </xf>
    <xf numFmtId="164" fontId="8" fillId="0" borderId="0" xfId="0" applyNumberFormat="1" applyFont="1" applyBorder="1" applyAlignment="1">
      <alignment horizontal="left" vertical="center" indent="2"/>
    </xf>
    <xf numFmtId="164" fontId="10" fillId="0" borderId="0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indent="2"/>
    </xf>
    <xf numFmtId="0" fontId="10" fillId="0" borderId="2" xfId="0" applyFont="1" applyBorder="1"/>
    <xf numFmtId="0" fontId="10" fillId="0" borderId="1" xfId="0" applyFont="1" applyBorder="1" applyAlignment="1">
      <alignment horizontal="left" vertical="center" indent="2"/>
    </xf>
    <xf numFmtId="0" fontId="10" fillId="0" borderId="0" xfId="0" applyFont="1" applyBorder="1" applyAlignment="1">
      <alignment horizontal="left" vertical="center" indent="2"/>
    </xf>
    <xf numFmtId="165" fontId="8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indent="2"/>
    </xf>
    <xf numFmtId="3" fontId="8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indent="2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2"/>
    </xf>
    <xf numFmtId="3" fontId="10" fillId="0" borderId="0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indent="3"/>
    </xf>
    <xf numFmtId="166" fontId="10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right" vertical="center"/>
    </xf>
    <xf numFmtId="168" fontId="8" fillId="0" borderId="0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indent="2"/>
    </xf>
    <xf numFmtId="0" fontId="8" fillId="0" borderId="3" xfId="0" applyFont="1" applyBorder="1" applyAlignment="1">
      <alignment horizontal="left" vertical="center" indent="2"/>
    </xf>
    <xf numFmtId="0" fontId="8" fillId="0" borderId="3" xfId="0" applyFont="1" applyBorder="1" applyAlignment="1">
      <alignment horizontal="left" indent="2"/>
    </xf>
    <xf numFmtId="2" fontId="8" fillId="0" borderId="3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left" vertical="center" indent="2"/>
    </xf>
    <xf numFmtId="2" fontId="15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 indent="2"/>
    </xf>
    <xf numFmtId="0" fontId="15" fillId="0" borderId="0" xfId="0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4" fillId="0" borderId="0" xfId="0" applyFont="1"/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3" fontId="8" fillId="0" borderId="1" xfId="0" applyNumberFormat="1" applyFont="1" applyFill="1" applyBorder="1" applyAlignment="1">
      <alignment horizontal="left" vertical="center" indent="2"/>
    </xf>
    <xf numFmtId="3" fontId="8" fillId="0" borderId="0" xfId="0" applyNumberFormat="1" applyFont="1" applyFill="1" applyBorder="1" applyAlignment="1">
      <alignment horizontal="left" vertical="center" indent="2"/>
    </xf>
    <xf numFmtId="3" fontId="10" fillId="0" borderId="2" xfId="0" applyNumberFormat="1" applyFont="1" applyBorder="1" applyAlignment="1">
      <alignment vertical="center"/>
    </xf>
    <xf numFmtId="3" fontId="7" fillId="0" borderId="0" xfId="0" applyNumberFormat="1" applyFont="1"/>
    <xf numFmtId="3" fontId="10" fillId="0" borderId="1" xfId="0" applyNumberFormat="1" applyFont="1" applyFill="1" applyBorder="1" applyAlignment="1">
      <alignment horizontal="left" vertical="center" indent="2"/>
    </xf>
    <xf numFmtId="0" fontId="7" fillId="0" borderId="0" xfId="0" applyFont="1" applyFill="1" applyBorder="1"/>
    <xf numFmtId="0" fontId="10" fillId="0" borderId="5" xfId="0" applyFont="1" applyFill="1" applyBorder="1" applyAlignment="1">
      <alignment horizontal="left" vertical="center" indent="2"/>
    </xf>
    <xf numFmtId="0" fontId="8" fillId="0" borderId="3" xfId="0" applyFont="1" applyFill="1" applyBorder="1" applyAlignment="1">
      <alignment horizontal="left" vertical="center" indent="2"/>
    </xf>
    <xf numFmtId="3" fontId="8" fillId="0" borderId="3" xfId="0" applyNumberFormat="1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169" fontId="8" fillId="0" borderId="0" xfId="0" applyNumberFormat="1" applyFont="1" applyFill="1" applyBorder="1" applyAlignment="1">
      <alignment vertical="center"/>
    </xf>
    <xf numFmtId="169" fontId="11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indent="3"/>
    </xf>
    <xf numFmtId="0" fontId="10" fillId="0" borderId="0" xfId="0" applyFont="1" applyBorder="1" applyAlignment="1">
      <alignment horizontal="left" vertical="center" indent="3"/>
    </xf>
    <xf numFmtId="0" fontId="10" fillId="0" borderId="1" xfId="0" applyFont="1" applyBorder="1" applyAlignment="1">
      <alignment horizontal="left" vertical="center" indent="4"/>
    </xf>
    <xf numFmtId="0" fontId="10" fillId="0" borderId="1" xfId="0" applyFont="1" applyBorder="1" applyAlignment="1">
      <alignment horizontal="left" indent="4"/>
    </xf>
    <xf numFmtId="0" fontId="10" fillId="0" borderId="1" xfId="0" applyFont="1" applyBorder="1" applyAlignment="1">
      <alignment horizontal="left" indent="3"/>
    </xf>
    <xf numFmtId="0" fontId="10" fillId="0" borderId="5" xfId="0" applyFont="1" applyBorder="1" applyAlignment="1">
      <alignment horizontal="left" vertical="center" indent="3"/>
    </xf>
    <xf numFmtId="0" fontId="10" fillId="0" borderId="3" xfId="0" applyFont="1" applyBorder="1" applyAlignment="1">
      <alignment horizontal="left" vertical="center" indent="3"/>
    </xf>
    <xf numFmtId="4" fontId="8" fillId="0" borderId="3" xfId="0" applyNumberFormat="1" applyFont="1" applyBorder="1" applyAlignment="1">
      <alignment horizontal="center" vertical="center"/>
    </xf>
    <xf numFmtId="0" fontId="10" fillId="0" borderId="4" xfId="0" applyFont="1" applyBorder="1"/>
    <xf numFmtId="0" fontId="10" fillId="0" borderId="0" xfId="0" applyFont="1" applyBorder="1"/>
    <xf numFmtId="0" fontId="7" fillId="0" borderId="2" xfId="0" applyFont="1" applyBorder="1"/>
    <xf numFmtId="0" fontId="8" fillId="0" borderId="1" xfId="0" applyFont="1" applyBorder="1" applyAlignment="1">
      <alignment horizontal="left" vertical="center" indent="3"/>
    </xf>
    <xf numFmtId="0" fontId="8" fillId="0" borderId="0" xfId="0" applyFont="1" applyBorder="1" applyAlignment="1">
      <alignment horizontal="left" vertical="center" indent="3"/>
    </xf>
    <xf numFmtId="0" fontId="8" fillId="0" borderId="2" xfId="0" applyFont="1" applyBorder="1"/>
    <xf numFmtId="168" fontId="8" fillId="0" borderId="0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indent="2"/>
    </xf>
    <xf numFmtId="170" fontId="8" fillId="0" borderId="0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/>
    <xf numFmtId="0" fontId="8" fillId="0" borderId="0" xfId="0" applyFont="1" applyBorder="1"/>
    <xf numFmtId="37" fontId="8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Alignment="1" applyProtection="1">
      <alignment horizontal="right"/>
      <protection locked="0"/>
    </xf>
    <xf numFmtId="3" fontId="8" fillId="0" borderId="0" xfId="0" applyNumberFormat="1" applyFont="1" applyAlignment="1" applyProtection="1">
      <alignment horizontal="right"/>
      <protection locked="0"/>
    </xf>
    <xf numFmtId="3" fontId="8" fillId="0" borderId="6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 applyProtection="1">
      <alignment horizontal="right"/>
      <protection locked="0"/>
    </xf>
    <xf numFmtId="4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right" vertical="center"/>
    </xf>
    <xf numFmtId="1" fontId="10" fillId="0" borderId="0" xfId="0" applyNumberFormat="1" applyFont="1" applyBorder="1" applyAlignment="1">
      <alignment horizontal="right" vertical="center"/>
    </xf>
    <xf numFmtId="168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vertical="center"/>
    </xf>
    <xf numFmtId="169" fontId="23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Border="1" applyAlignment="1">
      <alignment horizontal="center" vertical="center"/>
    </xf>
    <xf numFmtId="168" fontId="10" fillId="0" borderId="0" xfId="0" applyNumberFormat="1" applyFont="1" applyBorder="1" applyAlignment="1">
      <alignment horizontal="center" vertical="center"/>
    </xf>
    <xf numFmtId="170" fontId="10" fillId="0" borderId="0" xfId="0" applyNumberFormat="1" applyFont="1" applyBorder="1" applyAlignment="1">
      <alignment horizontal="right" vertical="center"/>
    </xf>
    <xf numFmtId="171" fontId="10" fillId="0" borderId="0" xfId="0" applyNumberFormat="1" applyFont="1" applyBorder="1" applyAlignment="1">
      <alignment horizontal="right" vertical="center"/>
    </xf>
    <xf numFmtId="164" fontId="25" fillId="0" borderId="0" xfId="2" applyNumberFormat="1" applyFont="1" applyFill="1" applyBorder="1" applyAlignment="1">
      <alignment horizontal="right" wrapText="1"/>
    </xf>
    <xf numFmtId="164" fontId="10" fillId="0" borderId="0" xfId="0" applyNumberFormat="1" applyFont="1" applyBorder="1"/>
    <xf numFmtId="2" fontId="10" fillId="0" borderId="0" xfId="0" applyNumberFormat="1" applyFont="1" applyBorder="1"/>
    <xf numFmtId="164" fontId="26" fillId="0" borderId="0" xfId="2" applyNumberFormat="1" applyFont="1" applyFill="1" applyBorder="1" applyAlignment="1">
      <alignment horizontal="right" wrapText="1"/>
    </xf>
    <xf numFmtId="164" fontId="8" fillId="0" borderId="0" xfId="0" applyNumberFormat="1" applyFont="1" applyBorder="1"/>
    <xf numFmtId="2" fontId="8" fillId="0" borderId="0" xfId="0" applyNumberFormat="1" applyFont="1" applyBorder="1"/>
    <xf numFmtId="0" fontId="8" fillId="0" borderId="1" xfId="0" applyFont="1" applyFill="1" applyBorder="1" applyAlignment="1">
      <alignment horizontal="left" vertical="top" wrapText="1" indent="2"/>
    </xf>
    <xf numFmtId="168" fontId="10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0" fillId="0" borderId="0" xfId="0" applyNumberFormat="1" applyFont="1" applyAlignment="1"/>
    <xf numFmtId="3" fontId="8" fillId="0" borderId="0" xfId="1" applyNumberFormat="1" applyFont="1" applyAlignment="1"/>
    <xf numFmtId="168" fontId="8" fillId="0" borderId="0" xfId="0" applyNumberFormat="1" applyFont="1" applyBorder="1" applyAlignment="1">
      <alignment vertical="center"/>
    </xf>
    <xf numFmtId="3" fontId="10" fillId="0" borderId="6" xfId="0" applyNumberFormat="1" applyFont="1" applyBorder="1" applyAlignment="1">
      <alignment horizontal="center" vertical="center"/>
    </xf>
    <xf numFmtId="167" fontId="10" fillId="0" borderId="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left" indent="2"/>
    </xf>
    <xf numFmtId="0" fontId="10" fillId="0" borderId="9" xfId="0" applyFont="1" applyBorder="1"/>
    <xf numFmtId="0" fontId="10" fillId="0" borderId="10" xfId="0" applyFont="1" applyBorder="1" applyAlignment="1">
      <alignment vertical="center"/>
    </xf>
    <xf numFmtId="0" fontId="10" fillId="0" borderId="11" xfId="0" applyFont="1" applyBorder="1"/>
    <xf numFmtId="0" fontId="19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/>
    </xf>
    <xf numFmtId="0" fontId="19" fillId="0" borderId="1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8" fillId="3" borderId="3" xfId="0" applyNumberFormat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vertical="center"/>
    </xf>
    <xf numFmtId="17" fontId="8" fillId="3" borderId="12" xfId="0" quotePrefix="1" applyNumberFormat="1" applyFont="1" applyFill="1" applyBorder="1" applyAlignment="1">
      <alignment horizontal="right" vertical="center"/>
    </xf>
    <xf numFmtId="164" fontId="8" fillId="3" borderId="12" xfId="0" applyNumberFormat="1" applyFont="1" applyFill="1" applyBorder="1" applyAlignment="1">
      <alignment horizontal="right" vertical="center"/>
    </xf>
    <xf numFmtId="0" fontId="10" fillId="3" borderId="13" xfId="0" applyFont="1" applyFill="1" applyBorder="1"/>
    <xf numFmtId="0" fontId="8" fillId="3" borderId="14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right" vertical="center"/>
    </xf>
    <xf numFmtId="17" fontId="8" fillId="3" borderId="12" xfId="0" applyNumberFormat="1" applyFont="1" applyFill="1" applyBorder="1" applyAlignment="1">
      <alignment horizontal="right" vertical="center"/>
    </xf>
    <xf numFmtId="17" fontId="11" fillId="3" borderId="12" xfId="0" applyNumberFormat="1" applyFont="1" applyFill="1" applyBorder="1" applyAlignment="1">
      <alignment horizontal="right"/>
    </xf>
    <xf numFmtId="0" fontId="8" fillId="3" borderId="14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right" vertical="center"/>
    </xf>
    <xf numFmtId="0" fontId="10" fillId="3" borderId="13" xfId="0" applyFont="1" applyFill="1" applyBorder="1" applyAlignment="1">
      <alignment vertical="center"/>
    </xf>
    <xf numFmtId="0" fontId="8" fillId="3" borderId="15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vertical="center"/>
    </xf>
    <xf numFmtId="0" fontId="11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8" fillId="3" borderId="18" xfId="0" applyFont="1" applyFill="1" applyBorder="1" applyAlignment="1">
      <alignment vertical="center"/>
    </xf>
    <xf numFmtId="0" fontId="8" fillId="3" borderId="12" xfId="0" applyNumberFormat="1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vertical="center"/>
    </xf>
    <xf numFmtId="1" fontId="8" fillId="3" borderId="12" xfId="0" applyNumberFormat="1" applyFont="1" applyFill="1" applyBorder="1" applyAlignment="1">
      <alignment horizontal="right" vertical="center"/>
    </xf>
    <xf numFmtId="0" fontId="8" fillId="3" borderId="12" xfId="0" applyFont="1" applyFill="1" applyBorder="1" applyAlignment="1">
      <alignment horizontal="left" vertical="center" indent="2"/>
    </xf>
    <xf numFmtId="3" fontId="8" fillId="3" borderId="12" xfId="0" applyNumberFormat="1" applyFont="1" applyFill="1" applyBorder="1" applyAlignment="1">
      <alignment horizontal="right" vertical="center"/>
    </xf>
    <xf numFmtId="0" fontId="8" fillId="3" borderId="19" xfId="0" applyFont="1" applyFill="1" applyBorder="1" applyAlignment="1">
      <alignment horizontal="right" vertical="center"/>
    </xf>
    <xf numFmtId="0" fontId="8" fillId="5" borderId="19" xfId="0" applyFont="1" applyFill="1" applyBorder="1" applyAlignment="1">
      <alignment horizontal="left" vertical="center" indent="2"/>
    </xf>
    <xf numFmtId="0" fontId="8" fillId="3" borderId="12" xfId="0" applyFont="1" applyFill="1" applyBorder="1" applyAlignment="1">
      <alignment horizontal="right"/>
    </xf>
    <xf numFmtId="0" fontId="8" fillId="6" borderId="16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horizontal="left" vertical="center" indent="3"/>
    </xf>
    <xf numFmtId="0" fontId="8" fillId="3" borderId="1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center" wrapText="1"/>
    </xf>
    <xf numFmtId="4" fontId="10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 applyProtection="1">
      <alignment horizontal="right"/>
      <protection locked="0"/>
    </xf>
    <xf numFmtId="0" fontId="8" fillId="3" borderId="19" xfId="0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43" fontId="10" fillId="0" borderId="0" xfId="1" applyFont="1"/>
    <xf numFmtId="43" fontId="8" fillId="0" borderId="0" xfId="1" applyFont="1" applyBorder="1" applyAlignment="1">
      <alignment horizontal="left" vertical="center" indent="2"/>
    </xf>
    <xf numFmtId="43" fontId="10" fillId="0" borderId="0" xfId="1" applyFont="1" applyBorder="1" applyAlignment="1">
      <alignment horizontal="center" vertical="center"/>
    </xf>
    <xf numFmtId="43" fontId="10" fillId="0" borderId="0" xfId="1" applyFont="1" applyAlignment="1" applyProtection="1">
      <alignment horizontal="right"/>
      <protection locked="0"/>
    </xf>
    <xf numFmtId="43" fontId="29" fillId="0" borderId="0" xfId="1" applyFont="1" applyAlignment="1" applyProtection="1">
      <alignment horizontal="right"/>
      <protection locked="0"/>
    </xf>
    <xf numFmtId="0" fontId="31" fillId="0" borderId="10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8" xfId="0" applyFont="1" applyBorder="1"/>
    <xf numFmtId="0" fontId="8" fillId="0" borderId="8" xfId="0" applyFont="1" applyBorder="1" applyAlignment="1">
      <alignment horizontal="center"/>
    </xf>
    <xf numFmtId="43" fontId="8" fillId="0" borderId="16" xfId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8" fillId="0" borderId="0" xfId="1" applyFont="1" applyBorder="1" applyAlignment="1">
      <alignment horizontal="right" vertical="center"/>
    </xf>
    <xf numFmtId="0" fontId="8" fillId="0" borderId="5" xfId="0" applyFont="1" applyFill="1" applyBorder="1" applyAlignment="1">
      <alignment horizontal="left" vertical="center" indent="2"/>
    </xf>
    <xf numFmtId="168" fontId="10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left" indent="2"/>
    </xf>
    <xf numFmtId="0" fontId="8" fillId="0" borderId="16" xfId="0" applyFont="1" applyFill="1" applyBorder="1" applyAlignment="1">
      <alignment vertical="center"/>
    </xf>
    <xf numFmtId="3" fontId="10" fillId="0" borderId="0" xfId="0" applyNumberFormat="1" applyFont="1" applyBorder="1" applyAlignment="1" applyProtection="1">
      <alignment horizontal="right"/>
      <protection locked="0"/>
    </xf>
    <xf numFmtId="0" fontId="21" fillId="0" borderId="2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10" fillId="0" borderId="8" xfId="0" applyFont="1" applyBorder="1" applyAlignment="1">
      <alignment horizontal="right"/>
    </xf>
    <xf numFmtId="0" fontId="10" fillId="3" borderId="17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right" vertical="center"/>
    </xf>
    <xf numFmtId="0" fontId="8" fillId="3" borderId="19" xfId="0" applyFont="1" applyFill="1" applyBorder="1" applyAlignment="1">
      <alignment horizontal="center" vertical="center" wrapText="1"/>
    </xf>
    <xf numFmtId="17" fontId="28" fillId="7" borderId="22" xfId="0" quotePrefix="1" applyNumberFormat="1" applyFont="1" applyFill="1" applyBorder="1" applyAlignment="1">
      <alignment horizontal="center"/>
    </xf>
    <xf numFmtId="0" fontId="27" fillId="7" borderId="6" xfId="0" applyFont="1" applyFill="1" applyBorder="1" applyAlignment="1">
      <alignment horizontal="center"/>
    </xf>
    <xf numFmtId="0" fontId="27" fillId="7" borderId="23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12</xdr:col>
      <xdr:colOff>131884</xdr:colOff>
      <xdr:row>4</xdr:row>
      <xdr:rowOff>28575</xdr:rowOff>
    </xdr:to>
    <xdr:pic>
      <xdr:nvPicPr>
        <xdr:cNvPr id="12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6770076" cy="1249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36"/>
  <sheetViews>
    <sheetView showGridLines="0" tabSelected="1" view="pageBreakPreview" topLeftCell="A18" zoomScale="130" zoomScaleNormal="100" zoomScaleSheetLayoutView="130" workbookViewId="0">
      <selection activeCell="A115" sqref="A115"/>
    </sheetView>
  </sheetViews>
  <sheetFormatPr defaultRowHeight="15.2" customHeight="1" x14ac:dyDescent="0.2"/>
  <cols>
    <col min="1" max="1" width="47" style="1" customWidth="1"/>
    <col min="2" max="2" width="7.7109375" style="1" customWidth="1"/>
    <col min="3" max="4" width="0.85546875" style="1" customWidth="1"/>
    <col min="5" max="5" width="0.140625" style="1" customWidth="1"/>
    <col min="6" max="6" width="9.85546875" style="1" customWidth="1"/>
    <col min="7" max="7" width="0.85546875" style="1" customWidth="1"/>
    <col min="8" max="8" width="9.85546875" style="1" bestFit="1" customWidth="1"/>
    <col min="9" max="9" width="0.85546875" style="1" customWidth="1"/>
    <col min="10" max="10" width="10.42578125" style="1" customWidth="1"/>
    <col min="11" max="11" width="0.85546875" style="1" customWidth="1"/>
    <col min="12" max="12" width="10.140625" style="1" customWidth="1"/>
    <col min="13" max="13" width="2" style="1" customWidth="1"/>
    <col min="14" max="240" width="9.140625" style="1" customWidth="1"/>
  </cols>
  <sheetData>
    <row r="1" spans="1:13" ht="23.25" customHeight="1" x14ac:dyDescent="0.35">
      <c r="A1" s="220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2"/>
    </row>
    <row r="2" spans="1:13" ht="18.75" customHeight="1" x14ac:dyDescent="0.35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5"/>
    </row>
    <row r="3" spans="1:13" ht="17.25" customHeight="1" x14ac:dyDescent="0.2">
      <c r="A3" s="226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8"/>
    </row>
    <row r="4" spans="1:13" ht="37.5" customHeight="1" x14ac:dyDescent="0.2">
      <c r="A4" s="229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1"/>
    </row>
    <row r="5" spans="1:13" ht="23.25" customHeight="1" x14ac:dyDescent="0.35">
      <c r="A5" s="217" t="s">
        <v>204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9"/>
    </row>
    <row r="6" spans="1:13" s="2" customFormat="1" ht="14.1" customHeight="1" x14ac:dyDescent="0.2">
      <c r="A6" s="132" t="s">
        <v>0</v>
      </c>
      <c r="B6" s="133"/>
      <c r="C6" s="133"/>
      <c r="D6" s="133"/>
      <c r="E6" s="133"/>
      <c r="F6" s="133"/>
      <c r="G6" s="133"/>
      <c r="H6" s="134"/>
      <c r="I6" s="133"/>
      <c r="J6" s="135"/>
      <c r="K6" s="135"/>
      <c r="L6" s="136" t="s">
        <v>1</v>
      </c>
      <c r="M6" s="137"/>
    </row>
    <row r="7" spans="1:13" s="2" customFormat="1" ht="14.1" customHeight="1" x14ac:dyDescent="0.25">
      <c r="A7" s="138" t="s">
        <v>178</v>
      </c>
      <c r="B7" s="139"/>
      <c r="C7" s="139"/>
      <c r="D7" s="139"/>
      <c r="E7" s="139"/>
      <c r="F7" s="140">
        <v>2018</v>
      </c>
      <c r="G7" s="141"/>
      <c r="H7" s="142" t="s">
        <v>205</v>
      </c>
      <c r="I7" s="143"/>
      <c r="J7" s="142" t="s">
        <v>196</v>
      </c>
      <c r="K7" s="143"/>
      <c r="L7" s="142" t="s">
        <v>206</v>
      </c>
      <c r="M7" s="144"/>
    </row>
    <row r="8" spans="1:13" s="2" customFormat="1" ht="14.1" customHeight="1" x14ac:dyDescent="0.25">
      <c r="A8" s="3" t="s">
        <v>2</v>
      </c>
      <c r="B8" s="4"/>
      <c r="C8" s="5"/>
      <c r="D8" s="5"/>
      <c r="E8" s="5"/>
      <c r="F8" s="114">
        <v>123.5</v>
      </c>
      <c r="G8" s="6"/>
      <c r="H8" s="114">
        <v>127</v>
      </c>
      <c r="I8" s="7"/>
      <c r="J8" s="114">
        <v>126.5</v>
      </c>
      <c r="K8" s="7"/>
      <c r="L8" s="111">
        <v>121.4</v>
      </c>
      <c r="M8" s="8"/>
    </row>
    <row r="9" spans="1:13" s="2" customFormat="1" ht="14.1" customHeight="1" x14ac:dyDescent="0.25">
      <c r="A9" s="3" t="s">
        <v>3</v>
      </c>
      <c r="B9" s="4"/>
      <c r="C9" s="5"/>
      <c r="D9" s="5"/>
      <c r="E9" s="5"/>
      <c r="F9" s="115">
        <v>4.5</v>
      </c>
      <c r="G9" s="6"/>
      <c r="H9" s="115">
        <v>4.5999999999999996</v>
      </c>
      <c r="I9" s="7"/>
      <c r="J9" s="115">
        <v>4.5</v>
      </c>
      <c r="K9" s="7"/>
      <c r="L9" s="112">
        <v>2.4</v>
      </c>
      <c r="M9" s="8"/>
    </row>
    <row r="10" spans="1:13" s="2" customFormat="1" ht="14.1" customHeight="1" x14ac:dyDescent="0.25">
      <c r="A10" s="3" t="s">
        <v>163</v>
      </c>
      <c r="B10" s="9"/>
      <c r="C10" s="5"/>
      <c r="D10" s="5"/>
      <c r="E10" s="5"/>
      <c r="F10" s="116">
        <v>0.81</v>
      </c>
      <c r="G10" s="5"/>
      <c r="H10" s="116">
        <v>0.79</v>
      </c>
      <c r="I10" s="7"/>
      <c r="J10" s="116">
        <v>0.79</v>
      </c>
      <c r="K10" s="7"/>
      <c r="L10" s="113">
        <v>0.82</v>
      </c>
      <c r="M10" s="8"/>
    </row>
    <row r="11" spans="1:13" s="2" customFormat="1" ht="14.1" customHeight="1" x14ac:dyDescent="0.25">
      <c r="A11" s="145" t="s">
        <v>4</v>
      </c>
      <c r="B11" s="146"/>
      <c r="C11" s="146"/>
      <c r="D11" s="146"/>
      <c r="E11" s="146"/>
      <c r="F11" s="147">
        <v>2017</v>
      </c>
      <c r="G11" s="146"/>
      <c r="H11" s="148" t="s">
        <v>197</v>
      </c>
      <c r="I11" s="149"/>
      <c r="J11" s="148" t="s">
        <v>186</v>
      </c>
      <c r="K11" s="149"/>
      <c r="L11" s="148" t="s">
        <v>198</v>
      </c>
      <c r="M11" s="144"/>
    </row>
    <row r="12" spans="1:13" s="2" customFormat="1" ht="14.1" customHeight="1" x14ac:dyDescent="0.25">
      <c r="A12" s="3" t="s">
        <v>5</v>
      </c>
      <c r="B12" s="5"/>
      <c r="C12" s="5"/>
      <c r="D12" s="5"/>
      <c r="E12" s="5"/>
      <c r="F12" s="10">
        <v>1405</v>
      </c>
      <c r="G12" s="11"/>
      <c r="H12" s="10">
        <v>317</v>
      </c>
      <c r="J12" s="10">
        <v>420</v>
      </c>
      <c r="L12" s="94">
        <v>336</v>
      </c>
      <c r="M12" s="12"/>
    </row>
    <row r="13" spans="1:13" s="2" customFormat="1" ht="14.1" customHeight="1" x14ac:dyDescent="0.25">
      <c r="A13" s="13" t="s">
        <v>6</v>
      </c>
      <c r="B13" s="14"/>
      <c r="C13" s="14"/>
      <c r="D13" s="14"/>
      <c r="E13" s="14"/>
      <c r="F13" s="15">
        <v>134413</v>
      </c>
      <c r="G13" s="16"/>
      <c r="H13" s="17">
        <v>42900</v>
      </c>
      <c r="J13" s="17">
        <v>60114</v>
      </c>
      <c r="L13" s="27">
        <v>37985</v>
      </c>
      <c r="M13" s="12"/>
    </row>
    <row r="14" spans="1:13" s="2" customFormat="1" ht="14.1" customHeight="1" x14ac:dyDescent="0.25">
      <c r="A14" s="13" t="s">
        <v>7</v>
      </c>
      <c r="B14" s="14"/>
      <c r="C14" s="14"/>
      <c r="D14" s="14"/>
      <c r="E14" s="14"/>
      <c r="F14" s="15">
        <v>1049425</v>
      </c>
      <c r="G14" s="18"/>
      <c r="H14" s="17">
        <v>410813</v>
      </c>
      <c r="J14" s="17">
        <v>487525</v>
      </c>
      <c r="L14" s="27">
        <v>328745</v>
      </c>
      <c r="M14" s="12"/>
    </row>
    <row r="15" spans="1:13" s="2" customFormat="1" ht="14.1" customHeight="1" x14ac:dyDescent="0.25">
      <c r="A15" s="3" t="s">
        <v>8</v>
      </c>
      <c r="B15" s="5"/>
      <c r="C15" s="5"/>
      <c r="D15" s="5"/>
      <c r="E15" s="5"/>
      <c r="F15" s="15">
        <v>1227</v>
      </c>
      <c r="G15" s="19"/>
      <c r="H15" s="17">
        <v>259</v>
      </c>
      <c r="J15" s="17">
        <v>346</v>
      </c>
      <c r="L15" s="27">
        <v>283</v>
      </c>
      <c r="M15" s="12"/>
    </row>
    <row r="16" spans="1:13" s="2" customFormat="1" ht="14.1" customHeight="1" x14ac:dyDescent="0.25">
      <c r="A16" s="13" t="s">
        <v>6</v>
      </c>
      <c r="B16" s="14"/>
      <c r="C16" s="14"/>
      <c r="D16" s="14"/>
      <c r="E16" s="14"/>
      <c r="F16" s="20">
        <v>72727</v>
      </c>
      <c r="G16" s="18"/>
      <c r="H16" s="17">
        <v>17539</v>
      </c>
      <c r="J16" s="17">
        <v>19795</v>
      </c>
      <c r="L16" s="27">
        <v>15340</v>
      </c>
      <c r="M16" s="12"/>
    </row>
    <row r="17" spans="1:13" s="2" customFormat="1" ht="14.1" customHeight="1" x14ac:dyDescent="0.25">
      <c r="A17" s="13" t="s">
        <v>7</v>
      </c>
      <c r="B17" s="14"/>
      <c r="C17" s="14"/>
      <c r="D17" s="14"/>
      <c r="E17" s="14"/>
      <c r="F17" s="20">
        <v>529270</v>
      </c>
      <c r="G17" s="18"/>
      <c r="H17" s="17">
        <v>133210</v>
      </c>
      <c r="J17" s="17">
        <v>147992</v>
      </c>
      <c r="L17" s="27">
        <v>113785</v>
      </c>
      <c r="M17" s="12"/>
    </row>
    <row r="18" spans="1:13" s="2" customFormat="1" ht="14.1" customHeight="1" x14ac:dyDescent="0.25">
      <c r="A18" s="3" t="s">
        <v>9</v>
      </c>
      <c r="B18" s="5"/>
      <c r="C18" s="5"/>
      <c r="D18" s="5"/>
      <c r="E18" s="5"/>
      <c r="F18" s="17">
        <v>145</v>
      </c>
      <c r="G18" s="19"/>
      <c r="H18" s="21">
        <v>43</v>
      </c>
      <c r="J18" s="21">
        <v>62</v>
      </c>
      <c r="L18" s="95">
        <v>40</v>
      </c>
      <c r="M18" s="12"/>
    </row>
    <row r="19" spans="1:13" s="2" customFormat="1" ht="14.1" customHeight="1" x14ac:dyDescent="0.25">
      <c r="A19" s="13" t="s">
        <v>6</v>
      </c>
      <c r="B19" s="14"/>
      <c r="C19" s="14"/>
      <c r="D19" s="14"/>
      <c r="E19" s="14"/>
      <c r="F19" s="17">
        <v>61147</v>
      </c>
      <c r="G19" s="18"/>
      <c r="H19" s="21">
        <v>25328</v>
      </c>
      <c r="J19" s="21">
        <v>40249</v>
      </c>
      <c r="L19" s="95">
        <v>22629</v>
      </c>
      <c r="M19" s="12"/>
    </row>
    <row r="20" spans="1:13" s="2" customFormat="1" ht="14.1" customHeight="1" x14ac:dyDescent="0.25">
      <c r="A20" s="13" t="s">
        <v>7</v>
      </c>
      <c r="B20" s="14"/>
      <c r="C20" s="14"/>
      <c r="D20" s="14"/>
      <c r="E20" s="14"/>
      <c r="F20" s="17">
        <v>495925</v>
      </c>
      <c r="G20" s="18"/>
      <c r="H20" s="21">
        <v>255857</v>
      </c>
      <c r="J20" s="21">
        <v>331052</v>
      </c>
      <c r="L20" s="95">
        <v>205168</v>
      </c>
      <c r="M20" s="12"/>
    </row>
    <row r="21" spans="1:13" s="2" customFormat="1" ht="14.1" customHeight="1" x14ac:dyDescent="0.2">
      <c r="A21" s="150" t="s">
        <v>10</v>
      </c>
      <c r="B21" s="146"/>
      <c r="C21" s="146"/>
      <c r="D21" s="146"/>
      <c r="E21" s="146"/>
      <c r="F21" s="147">
        <v>2018</v>
      </c>
      <c r="G21" s="146"/>
      <c r="H21" s="147">
        <v>2017</v>
      </c>
      <c r="I21" s="146"/>
      <c r="J21" s="147">
        <v>2016</v>
      </c>
      <c r="K21" s="151"/>
      <c r="L21" s="147">
        <v>2015</v>
      </c>
      <c r="M21" s="152"/>
    </row>
    <row r="22" spans="1:13" s="2" customFormat="1" ht="14.1" customHeight="1" x14ac:dyDescent="0.2">
      <c r="A22" s="23" t="s">
        <v>11</v>
      </c>
      <c r="B22" s="24"/>
      <c r="C22" s="24"/>
      <c r="D22" s="24"/>
      <c r="E22" s="24"/>
      <c r="F22" s="22">
        <v>3</v>
      </c>
      <c r="G22" s="24"/>
      <c r="H22" s="22">
        <v>3</v>
      </c>
      <c r="I22" s="25"/>
      <c r="J22" s="96">
        <v>3</v>
      </c>
      <c r="K22" s="97"/>
      <c r="L22" s="96">
        <v>3</v>
      </c>
      <c r="M22" s="8"/>
    </row>
    <row r="23" spans="1:13" s="2" customFormat="1" ht="14.1" customHeight="1" x14ac:dyDescent="0.2">
      <c r="A23" s="23" t="s">
        <v>12</v>
      </c>
      <c r="B23" s="24"/>
      <c r="C23" s="24"/>
      <c r="D23" s="24"/>
      <c r="E23" s="24"/>
      <c r="F23" s="22">
        <v>14</v>
      </c>
      <c r="G23" s="24"/>
      <c r="H23" s="22">
        <v>14</v>
      </c>
      <c r="I23" s="25"/>
      <c r="J23" s="96">
        <v>14</v>
      </c>
      <c r="K23" s="97"/>
      <c r="L23" s="96">
        <v>14</v>
      </c>
      <c r="M23" s="8"/>
    </row>
    <row r="24" spans="1:13" s="2" customFormat="1" ht="14.1" customHeight="1" x14ac:dyDescent="0.2">
      <c r="A24" s="23" t="s">
        <v>13</v>
      </c>
      <c r="B24" s="24"/>
      <c r="C24" s="24"/>
      <c r="D24" s="24"/>
      <c r="E24" s="24"/>
      <c r="F24" s="22">
        <v>490</v>
      </c>
      <c r="G24" s="24"/>
      <c r="H24" s="22">
        <v>490</v>
      </c>
      <c r="I24" s="25"/>
      <c r="J24" s="96">
        <v>490</v>
      </c>
      <c r="K24" s="97"/>
      <c r="L24" s="96">
        <v>490</v>
      </c>
      <c r="M24" s="8"/>
    </row>
    <row r="25" spans="1:13" s="2" customFormat="1" ht="14.1" customHeight="1" x14ac:dyDescent="0.2">
      <c r="A25" s="153" t="s">
        <v>14</v>
      </c>
      <c r="B25" s="154"/>
      <c r="C25" s="154"/>
      <c r="D25" s="154"/>
      <c r="E25" s="154"/>
      <c r="F25" s="210">
        <v>2015</v>
      </c>
      <c r="G25" s="154"/>
      <c r="H25" s="210">
        <v>2010</v>
      </c>
      <c r="I25" s="155"/>
      <c r="J25" s="210">
        <v>2007</v>
      </c>
      <c r="K25" s="155"/>
      <c r="L25" s="210" t="s">
        <v>15</v>
      </c>
      <c r="M25" s="156"/>
    </row>
    <row r="26" spans="1:13" s="2" customFormat="1" ht="14.1" customHeight="1" x14ac:dyDescent="0.2">
      <c r="A26" s="157" t="s">
        <v>162</v>
      </c>
      <c r="B26" s="141"/>
      <c r="C26" s="141"/>
      <c r="D26" s="141"/>
      <c r="E26" s="141"/>
      <c r="F26" s="211"/>
      <c r="G26" s="141"/>
      <c r="H26" s="211"/>
      <c r="I26" s="158"/>
      <c r="J26" s="211"/>
      <c r="K26" s="158"/>
      <c r="L26" s="211"/>
      <c r="M26" s="159"/>
    </row>
    <row r="27" spans="1:13" s="2" customFormat="1" ht="14.1" customHeight="1" x14ac:dyDescent="0.2">
      <c r="A27" s="23" t="s">
        <v>16</v>
      </c>
      <c r="B27" s="26"/>
      <c r="C27" s="26"/>
      <c r="D27" s="26"/>
      <c r="E27" s="26"/>
      <c r="F27" s="17">
        <v>602126</v>
      </c>
      <c r="G27" s="26"/>
      <c r="H27" s="27">
        <v>567642</v>
      </c>
      <c r="I27" s="27"/>
      <c r="J27" s="27">
        <v>531680</v>
      </c>
      <c r="K27" s="27"/>
      <c r="L27" s="27">
        <v>486723</v>
      </c>
      <c r="M27" s="8"/>
    </row>
    <row r="28" spans="1:13" s="2" customFormat="1" ht="14.1" customHeight="1" x14ac:dyDescent="0.2">
      <c r="A28" s="23" t="s">
        <v>17</v>
      </c>
      <c r="B28" s="26"/>
      <c r="C28" s="26"/>
      <c r="D28" s="26"/>
      <c r="E28" s="26"/>
      <c r="F28" s="17" t="s">
        <v>159</v>
      </c>
      <c r="G28" s="26"/>
      <c r="H28" s="27">
        <v>88925</v>
      </c>
      <c r="I28" s="27"/>
      <c r="J28" s="27">
        <v>77016</v>
      </c>
      <c r="K28" s="27"/>
      <c r="L28" s="27" t="s">
        <v>18</v>
      </c>
      <c r="M28" s="8"/>
    </row>
    <row r="29" spans="1:13" s="2" customFormat="1" ht="14.1" customHeight="1" x14ac:dyDescent="0.2">
      <c r="A29" s="23" t="s">
        <v>19</v>
      </c>
      <c r="B29" s="26"/>
      <c r="C29" s="26"/>
      <c r="D29" s="26"/>
      <c r="E29" s="26"/>
      <c r="F29" s="17" t="s">
        <v>159</v>
      </c>
      <c r="G29" s="26"/>
      <c r="H29" s="27">
        <f>H27-H28</f>
        <v>478717</v>
      </c>
      <c r="I29" s="27"/>
      <c r="J29" s="27">
        <f>J27-J28</f>
        <v>454664</v>
      </c>
      <c r="K29" s="27"/>
      <c r="L29" s="27" t="s">
        <v>18</v>
      </c>
      <c r="M29" s="8"/>
    </row>
    <row r="30" spans="1:13" s="2" customFormat="1" ht="14.1" customHeight="1" x14ac:dyDescent="0.2">
      <c r="A30" s="23" t="s">
        <v>20</v>
      </c>
      <c r="B30" s="26"/>
      <c r="C30" s="26"/>
      <c r="D30" s="26"/>
      <c r="E30" s="26"/>
      <c r="F30" s="17">
        <v>305083</v>
      </c>
      <c r="G30" s="28"/>
      <c r="H30" s="27">
        <v>287697</v>
      </c>
      <c r="I30" s="27"/>
      <c r="J30" s="27">
        <v>269515</v>
      </c>
      <c r="K30" s="27"/>
      <c r="L30" s="27">
        <v>245555</v>
      </c>
      <c r="M30" s="8"/>
    </row>
    <row r="31" spans="1:13" s="2" customFormat="1" ht="14.1" customHeight="1" x14ac:dyDescent="0.2">
      <c r="A31" s="23" t="s">
        <v>21</v>
      </c>
      <c r="B31" s="26"/>
      <c r="C31" s="26"/>
      <c r="D31" s="26"/>
      <c r="E31" s="26"/>
      <c r="F31" s="17">
        <v>297043</v>
      </c>
      <c r="G31" s="28"/>
      <c r="H31" s="27">
        <v>279945</v>
      </c>
      <c r="I31" s="27"/>
      <c r="J31" s="27">
        <v>262165</v>
      </c>
      <c r="K31" s="27"/>
      <c r="L31" s="27">
        <v>241168</v>
      </c>
      <c r="M31" s="8"/>
    </row>
    <row r="32" spans="1:13" s="2" customFormat="1" ht="14.1" customHeight="1" x14ac:dyDescent="0.2">
      <c r="A32" s="23" t="s">
        <v>160</v>
      </c>
      <c r="B32" s="26"/>
      <c r="C32" s="26"/>
      <c r="D32" s="26"/>
      <c r="E32" s="26"/>
      <c r="F32" s="9">
        <v>1.1299999999999999</v>
      </c>
      <c r="G32" s="26"/>
      <c r="H32" s="93">
        <v>1.55</v>
      </c>
      <c r="I32" s="29"/>
      <c r="J32" s="93">
        <v>1.23</v>
      </c>
      <c r="K32" s="29"/>
      <c r="L32" s="93">
        <v>1.38</v>
      </c>
      <c r="M32" s="8"/>
    </row>
    <row r="33" spans="1:13" s="2" customFormat="1" ht="14.1" customHeight="1" x14ac:dyDescent="0.2">
      <c r="A33" s="3" t="s">
        <v>22</v>
      </c>
      <c r="B33" s="5"/>
      <c r="C33" s="5"/>
      <c r="D33" s="5"/>
      <c r="E33" s="5"/>
      <c r="F33" s="17" t="s">
        <v>159</v>
      </c>
      <c r="G33" s="5"/>
      <c r="H33" s="7">
        <v>102.8</v>
      </c>
      <c r="I33" s="30"/>
      <c r="J33" s="7">
        <v>102.8</v>
      </c>
      <c r="K33" s="98"/>
      <c r="L33" s="99">
        <v>101.8</v>
      </c>
      <c r="M33" s="8"/>
    </row>
    <row r="34" spans="1:13" s="2" customFormat="1" ht="14.1" customHeight="1" x14ac:dyDescent="0.2">
      <c r="A34" s="23" t="s">
        <v>23</v>
      </c>
      <c r="B34" s="26"/>
      <c r="C34" s="26"/>
      <c r="D34" s="26"/>
      <c r="E34" s="26"/>
      <c r="F34" s="17">
        <v>599213</v>
      </c>
      <c r="G34" s="26"/>
      <c r="H34" s="27">
        <v>566340</v>
      </c>
      <c r="I34" s="29"/>
      <c r="J34" s="27">
        <v>530662</v>
      </c>
      <c r="K34" s="29"/>
      <c r="L34" s="27">
        <v>485978</v>
      </c>
      <c r="M34" s="8"/>
    </row>
    <row r="35" spans="1:13" s="2" customFormat="1" ht="14.1" customHeight="1" x14ac:dyDescent="0.2">
      <c r="A35" s="23" t="s">
        <v>20</v>
      </c>
      <c r="B35" s="26"/>
      <c r="C35" s="26"/>
      <c r="D35" s="26"/>
      <c r="E35" s="26"/>
      <c r="F35" s="17">
        <v>303091</v>
      </c>
      <c r="G35" s="26"/>
      <c r="H35" s="27">
        <v>286736</v>
      </c>
      <c r="I35" s="29"/>
      <c r="J35" s="27">
        <v>268832</v>
      </c>
      <c r="K35" s="29"/>
      <c r="L35" s="27">
        <v>245120</v>
      </c>
      <c r="M35" s="8"/>
    </row>
    <row r="36" spans="1:13" s="2" customFormat="1" ht="14.1" customHeight="1" x14ac:dyDescent="0.2">
      <c r="A36" s="23" t="s">
        <v>21</v>
      </c>
      <c r="B36" s="26"/>
      <c r="C36" s="26"/>
      <c r="D36" s="26"/>
      <c r="E36" s="26"/>
      <c r="F36" s="17">
        <v>296122</v>
      </c>
      <c r="G36" s="26"/>
      <c r="H36" s="27">
        <v>279604</v>
      </c>
      <c r="I36" s="29"/>
      <c r="J36" s="27">
        <v>261830</v>
      </c>
      <c r="K36" s="29"/>
      <c r="L36" s="27">
        <v>240858</v>
      </c>
      <c r="M36" s="8"/>
    </row>
    <row r="37" spans="1:13" s="2" customFormat="1" ht="14.1" customHeight="1" x14ac:dyDescent="0.2">
      <c r="A37" s="23" t="s">
        <v>24</v>
      </c>
      <c r="B37" s="26"/>
      <c r="C37" s="26"/>
      <c r="D37" s="26"/>
      <c r="E37" s="26"/>
      <c r="F37" s="17">
        <v>134870</v>
      </c>
      <c r="G37" s="26"/>
      <c r="H37" s="27">
        <v>125244</v>
      </c>
      <c r="I37" s="29"/>
      <c r="J37" s="27">
        <v>112650</v>
      </c>
      <c r="K37" s="29"/>
      <c r="L37" s="27">
        <v>99901</v>
      </c>
      <c r="M37" s="8"/>
    </row>
    <row r="38" spans="1:13" s="2" customFormat="1" ht="14.1" customHeight="1" x14ac:dyDescent="0.2">
      <c r="A38" s="23" t="s">
        <v>25</v>
      </c>
      <c r="B38" s="26"/>
      <c r="C38" s="26"/>
      <c r="D38" s="26"/>
      <c r="E38" s="26"/>
      <c r="F38" s="32">
        <v>4.4000000000000004</v>
      </c>
      <c r="G38" s="26"/>
      <c r="H38" s="124">
        <v>4.5199999999999996</v>
      </c>
      <c r="I38" s="29"/>
      <c r="J38" s="99">
        <v>4.71</v>
      </c>
      <c r="K38" s="29"/>
      <c r="L38" s="93">
        <v>4.8600000000000003</v>
      </c>
      <c r="M38" s="8"/>
    </row>
    <row r="39" spans="1:13" s="2" customFormat="1" ht="14.1" customHeight="1" x14ac:dyDescent="0.2">
      <c r="A39" s="23" t="s">
        <v>26</v>
      </c>
      <c r="B39" s="26"/>
      <c r="C39" s="26"/>
      <c r="D39" s="26"/>
      <c r="E39" s="26"/>
      <c r="F39" s="17">
        <v>300</v>
      </c>
      <c r="G39" s="5"/>
      <c r="H39" s="27">
        <v>276</v>
      </c>
      <c r="I39" s="30"/>
      <c r="J39" s="27">
        <v>259</v>
      </c>
      <c r="K39" s="98"/>
      <c r="L39" s="100">
        <v>237</v>
      </c>
      <c r="M39" s="8"/>
    </row>
    <row r="40" spans="1:13" s="2" customFormat="1" ht="14.1" customHeight="1" x14ac:dyDescent="0.2">
      <c r="A40" s="23" t="s">
        <v>27</v>
      </c>
      <c r="B40" s="26"/>
      <c r="C40" s="26"/>
      <c r="D40" s="26"/>
      <c r="E40" s="26"/>
      <c r="F40" s="17" t="s">
        <v>159</v>
      </c>
      <c r="G40" s="5"/>
      <c r="H40" s="101">
        <v>24.3</v>
      </c>
      <c r="I40" s="30"/>
      <c r="J40" s="101">
        <v>23.1</v>
      </c>
      <c r="K40" s="98"/>
      <c r="L40" s="7">
        <v>22.3</v>
      </c>
      <c r="M40" s="8"/>
    </row>
    <row r="41" spans="1:13" s="2" customFormat="1" ht="14.1" customHeight="1" x14ac:dyDescent="0.2">
      <c r="A41" s="23" t="s">
        <v>28</v>
      </c>
      <c r="B41" s="26"/>
      <c r="C41" s="26"/>
      <c r="D41" s="26"/>
      <c r="E41" s="26"/>
      <c r="F41" s="17" t="s">
        <v>159</v>
      </c>
      <c r="G41" s="5"/>
      <c r="H41" s="7">
        <v>61.8</v>
      </c>
      <c r="I41" s="30"/>
      <c r="J41" s="7">
        <v>67.900000000000006</v>
      </c>
      <c r="K41" s="98"/>
      <c r="L41" s="7">
        <v>69.2</v>
      </c>
      <c r="M41" s="8"/>
    </row>
    <row r="42" spans="1:13" s="2" customFormat="1" ht="14.1" customHeight="1" x14ac:dyDescent="0.2">
      <c r="A42" s="23" t="s">
        <v>29</v>
      </c>
      <c r="B42" s="26"/>
      <c r="C42" s="26"/>
      <c r="D42" s="26"/>
      <c r="E42" s="26"/>
      <c r="F42" s="17" t="s">
        <v>159</v>
      </c>
      <c r="G42" s="5"/>
      <c r="H42" s="7">
        <v>52</v>
      </c>
      <c r="I42" s="30"/>
      <c r="J42" s="7">
        <v>58.3</v>
      </c>
      <c r="K42" s="98"/>
      <c r="L42" s="7">
        <v>60.6</v>
      </c>
      <c r="M42" s="8"/>
    </row>
    <row r="43" spans="1:13" s="2" customFormat="1" ht="14.1" customHeight="1" x14ac:dyDescent="0.2">
      <c r="A43" s="23" t="s">
        <v>30</v>
      </c>
      <c r="B43" s="26"/>
      <c r="C43" s="26"/>
      <c r="D43" s="26"/>
      <c r="E43" s="26"/>
      <c r="F43" s="17" t="s">
        <v>159</v>
      </c>
      <c r="G43" s="5"/>
      <c r="H43" s="7">
        <v>9.8000000000000007</v>
      </c>
      <c r="I43" s="30"/>
      <c r="J43" s="7">
        <v>9.6</v>
      </c>
      <c r="K43" s="98"/>
      <c r="L43" s="7">
        <v>8.6</v>
      </c>
      <c r="M43" s="8"/>
    </row>
    <row r="44" spans="1:13" s="2" customFormat="1" ht="14.1" customHeight="1" x14ac:dyDescent="0.2">
      <c r="A44" s="23" t="s">
        <v>31</v>
      </c>
      <c r="B44" s="26"/>
      <c r="C44" s="26"/>
      <c r="D44" s="26"/>
      <c r="E44" s="26"/>
      <c r="F44" s="17"/>
      <c r="G44" s="5"/>
      <c r="H44" s="27"/>
      <c r="I44" s="30"/>
      <c r="J44" s="27"/>
      <c r="K44" s="98"/>
      <c r="L44" s="99"/>
      <c r="M44" s="8"/>
    </row>
    <row r="45" spans="1:13" s="2" customFormat="1" ht="14.1" customHeight="1" x14ac:dyDescent="0.2">
      <c r="A45" s="33" t="s">
        <v>32</v>
      </c>
      <c r="B45" s="26"/>
      <c r="C45" s="26"/>
      <c r="D45" s="26"/>
      <c r="E45" s="26"/>
      <c r="F45" s="17" t="s">
        <v>159</v>
      </c>
      <c r="G45" s="5"/>
      <c r="H45" s="7">
        <v>10.5</v>
      </c>
      <c r="I45" s="30"/>
      <c r="J45" s="7">
        <v>11.2</v>
      </c>
      <c r="K45" s="98"/>
      <c r="L45" s="7">
        <v>11.7</v>
      </c>
      <c r="M45" s="8"/>
    </row>
    <row r="46" spans="1:13" s="2" customFormat="1" ht="14.1" customHeight="1" x14ac:dyDescent="0.2">
      <c r="A46" s="33" t="s">
        <v>33</v>
      </c>
      <c r="B46" s="26"/>
      <c r="C46" s="26"/>
      <c r="D46" s="26"/>
      <c r="E46" s="26"/>
      <c r="F46" s="17" t="s">
        <v>159</v>
      </c>
      <c r="G46" s="5"/>
      <c r="H46" s="7">
        <v>32.1</v>
      </c>
      <c r="I46" s="30"/>
      <c r="J46" s="7">
        <v>34.700000000000003</v>
      </c>
      <c r="K46" s="98"/>
      <c r="L46" s="7">
        <v>35.799999999999997</v>
      </c>
      <c r="M46" s="8"/>
    </row>
    <row r="47" spans="1:13" s="2" customFormat="1" ht="14.1" customHeight="1" x14ac:dyDescent="0.2">
      <c r="A47" s="33" t="s">
        <v>34</v>
      </c>
      <c r="B47" s="26"/>
      <c r="C47" s="26"/>
      <c r="D47" s="26"/>
      <c r="E47" s="26"/>
      <c r="F47" s="17" t="s">
        <v>159</v>
      </c>
      <c r="G47" s="5"/>
      <c r="H47" s="7">
        <v>61.8</v>
      </c>
      <c r="I47" s="30"/>
      <c r="J47" s="7">
        <v>59.6</v>
      </c>
      <c r="K47" s="98"/>
      <c r="L47" s="7">
        <v>59.1</v>
      </c>
      <c r="M47" s="8"/>
    </row>
    <row r="48" spans="1:13" s="2" customFormat="1" ht="14.1" customHeight="1" x14ac:dyDescent="0.2">
      <c r="A48" s="33" t="s">
        <v>35</v>
      </c>
      <c r="B48" s="26"/>
      <c r="C48" s="26"/>
      <c r="D48" s="26"/>
      <c r="E48" s="26"/>
      <c r="F48" s="17" t="s">
        <v>159</v>
      </c>
      <c r="G48" s="5"/>
      <c r="H48" s="7">
        <v>61.3</v>
      </c>
      <c r="I48" s="30"/>
      <c r="J48" s="7">
        <v>58.6</v>
      </c>
      <c r="K48" s="98"/>
      <c r="L48" s="7">
        <v>57.9</v>
      </c>
      <c r="M48" s="8"/>
    </row>
    <row r="49" spans="1:13" s="2" customFormat="1" ht="14.1" customHeight="1" x14ac:dyDescent="0.2">
      <c r="A49" s="33" t="s">
        <v>36</v>
      </c>
      <c r="B49" s="26"/>
      <c r="C49" s="26"/>
      <c r="D49" s="26"/>
      <c r="E49" s="26"/>
      <c r="F49" s="17" t="s">
        <v>159</v>
      </c>
      <c r="G49" s="5"/>
      <c r="H49" s="7">
        <v>8.9</v>
      </c>
      <c r="I49" s="30"/>
      <c r="J49" s="7">
        <v>8.4</v>
      </c>
      <c r="K49" s="98"/>
      <c r="L49" s="7">
        <v>7.8</v>
      </c>
      <c r="M49" s="8"/>
    </row>
    <row r="50" spans="1:13" s="2" customFormat="1" ht="14.1" customHeight="1" x14ac:dyDescent="0.2">
      <c r="A50" s="33" t="s">
        <v>37</v>
      </c>
      <c r="B50" s="26"/>
      <c r="C50" s="26"/>
      <c r="D50" s="26"/>
      <c r="E50" s="26"/>
      <c r="F50" s="17" t="s">
        <v>159</v>
      </c>
      <c r="G50" s="5"/>
      <c r="H50" s="7">
        <v>6.1</v>
      </c>
      <c r="I50" s="30"/>
      <c r="J50" s="7">
        <v>5.7</v>
      </c>
      <c r="K50" s="98"/>
      <c r="L50" s="7">
        <v>5.0999999999999996</v>
      </c>
      <c r="M50" s="8"/>
    </row>
    <row r="51" spans="1:13" s="2" customFormat="1" ht="14.1" customHeight="1" x14ac:dyDescent="0.2">
      <c r="A51" s="23" t="s">
        <v>38</v>
      </c>
      <c r="B51" s="26"/>
      <c r="C51" s="26"/>
      <c r="D51" s="26"/>
      <c r="E51" s="26"/>
      <c r="F51" s="17" t="s">
        <v>159</v>
      </c>
      <c r="G51" s="5"/>
      <c r="H51" s="7">
        <v>15.7</v>
      </c>
      <c r="I51" s="30"/>
      <c r="J51" s="7">
        <v>14.5</v>
      </c>
      <c r="K51" s="98"/>
      <c r="L51" s="7">
        <v>38.5</v>
      </c>
      <c r="M51" s="8"/>
    </row>
    <row r="52" spans="1:13" s="2" customFormat="1" ht="14.1" customHeight="1" x14ac:dyDescent="0.2">
      <c r="A52" s="195" t="s">
        <v>39</v>
      </c>
      <c r="B52" s="34"/>
      <c r="C52" s="34"/>
      <c r="D52" s="34"/>
      <c r="E52" s="34"/>
      <c r="F52" s="58" t="s">
        <v>159</v>
      </c>
      <c r="G52" s="34"/>
      <c r="H52" s="196">
        <v>1.7000000000000002</v>
      </c>
      <c r="I52" s="197"/>
      <c r="J52" s="198" t="s">
        <v>40</v>
      </c>
      <c r="K52" s="199"/>
      <c r="L52" s="200">
        <v>1.2</v>
      </c>
      <c r="M52" s="37"/>
    </row>
    <row r="53" spans="1:13" s="45" customFormat="1" ht="15" customHeight="1" x14ac:dyDescent="0.2">
      <c r="A53" s="38" t="s">
        <v>208</v>
      </c>
      <c r="B53" s="39"/>
      <c r="C53" s="39"/>
      <c r="D53" s="39"/>
      <c r="E53" s="39"/>
      <c r="F53" s="40"/>
      <c r="G53" s="41"/>
      <c r="H53" s="40"/>
      <c r="I53" s="42"/>
      <c r="J53" s="40"/>
      <c r="K53" s="42"/>
      <c r="L53" s="43">
        <v>2</v>
      </c>
      <c r="M53" s="44"/>
    </row>
    <row r="54" spans="1:13" s="2" customFormat="1" ht="3.75" customHeight="1" x14ac:dyDescent="0.2">
      <c r="A54" s="46"/>
      <c r="B54" s="26"/>
      <c r="C54" s="26"/>
      <c r="D54" s="26"/>
      <c r="E54" s="26"/>
      <c r="F54" s="4"/>
      <c r="G54" s="5"/>
      <c r="H54" s="4"/>
      <c r="I54" s="30"/>
      <c r="J54" s="4"/>
      <c r="K54" s="30"/>
      <c r="L54" s="4"/>
      <c r="M54" s="47"/>
    </row>
    <row r="55" spans="1:13" s="2" customFormat="1" ht="13.7" customHeight="1" x14ac:dyDescent="0.2">
      <c r="A55" s="153" t="s">
        <v>14</v>
      </c>
      <c r="B55" s="154"/>
      <c r="C55" s="154"/>
      <c r="D55" s="154"/>
      <c r="E55" s="154"/>
      <c r="F55" s="210">
        <v>2015</v>
      </c>
      <c r="G55" s="154"/>
      <c r="H55" s="210" t="s">
        <v>41</v>
      </c>
      <c r="I55" s="155"/>
      <c r="J55" s="210" t="s">
        <v>42</v>
      </c>
      <c r="K55" s="155"/>
      <c r="L55" s="210" t="s">
        <v>15</v>
      </c>
      <c r="M55" s="156"/>
    </row>
    <row r="56" spans="1:13" s="2" customFormat="1" ht="13.7" customHeight="1" x14ac:dyDescent="0.2">
      <c r="A56" s="157" t="s">
        <v>162</v>
      </c>
      <c r="B56" s="141"/>
      <c r="C56" s="141"/>
      <c r="D56" s="141"/>
      <c r="E56" s="141"/>
      <c r="F56" s="211"/>
      <c r="G56" s="141"/>
      <c r="H56" s="211"/>
      <c r="I56" s="158"/>
      <c r="J56" s="211"/>
      <c r="K56" s="158"/>
      <c r="L56" s="211"/>
      <c r="M56" s="159"/>
    </row>
    <row r="57" spans="1:13" s="2" customFormat="1" ht="12.75" customHeight="1" x14ac:dyDescent="0.2">
      <c r="A57" s="23" t="s">
        <v>43</v>
      </c>
      <c r="B57" s="26"/>
      <c r="C57" s="26"/>
      <c r="D57" s="26"/>
      <c r="E57" s="26"/>
      <c r="F57" s="4"/>
      <c r="G57" s="26"/>
      <c r="H57" s="4"/>
      <c r="I57" s="30"/>
      <c r="J57" s="4"/>
      <c r="K57" s="30"/>
      <c r="L57" s="4"/>
      <c r="M57" s="8"/>
    </row>
    <row r="58" spans="1:13" s="2" customFormat="1" ht="12.75" customHeight="1" x14ac:dyDescent="0.2">
      <c r="A58" s="23" t="s">
        <v>44</v>
      </c>
      <c r="B58" s="26"/>
      <c r="C58" s="26"/>
      <c r="D58" s="26"/>
      <c r="E58" s="26"/>
      <c r="F58" s="88">
        <v>474746</v>
      </c>
      <c r="G58" s="26"/>
      <c r="H58" s="27">
        <v>445839</v>
      </c>
      <c r="I58" s="102"/>
      <c r="J58" s="27">
        <v>409075</v>
      </c>
      <c r="K58" s="102"/>
      <c r="L58" s="27">
        <v>369289</v>
      </c>
      <c r="M58" s="8"/>
    </row>
    <row r="59" spans="1:13" s="2" customFormat="1" ht="12.75" customHeight="1" x14ac:dyDescent="0.2">
      <c r="A59" s="33" t="s">
        <v>45</v>
      </c>
      <c r="B59" s="26"/>
      <c r="C59" s="26"/>
      <c r="D59" s="26"/>
      <c r="E59" s="26"/>
      <c r="F59" s="88">
        <v>203103</v>
      </c>
      <c r="G59" s="26"/>
      <c r="H59" s="27">
        <v>189870</v>
      </c>
      <c r="I59" s="102"/>
      <c r="J59" s="27">
        <v>176433</v>
      </c>
      <c r="K59" s="102"/>
      <c r="L59" s="27">
        <v>158441</v>
      </c>
      <c r="M59" s="8"/>
    </row>
    <row r="60" spans="1:13" s="2" customFormat="1" ht="12.75" customHeight="1" x14ac:dyDescent="0.2">
      <c r="A60" s="33" t="s">
        <v>46</v>
      </c>
      <c r="B60" s="26"/>
      <c r="C60" s="26"/>
      <c r="D60" s="26"/>
      <c r="E60" s="26"/>
      <c r="F60" s="88">
        <v>196651</v>
      </c>
      <c r="G60" s="26"/>
      <c r="H60" s="27">
        <v>207167</v>
      </c>
      <c r="I60" s="102"/>
      <c r="J60" s="27">
        <v>192173</v>
      </c>
      <c r="K60" s="102"/>
      <c r="L60" s="27">
        <v>169337</v>
      </c>
      <c r="M60" s="8"/>
    </row>
    <row r="61" spans="1:13" s="2" customFormat="1" ht="12.75" customHeight="1" x14ac:dyDescent="0.2">
      <c r="A61" s="33" t="s">
        <v>47</v>
      </c>
      <c r="B61" s="26"/>
      <c r="C61" s="26"/>
      <c r="D61" s="26"/>
      <c r="E61" s="26"/>
      <c r="F61" s="88">
        <v>26354</v>
      </c>
      <c r="G61" s="26"/>
      <c r="H61" s="27">
        <v>23653</v>
      </c>
      <c r="I61" s="102"/>
      <c r="J61" s="27">
        <v>21975</v>
      </c>
      <c r="K61" s="102"/>
      <c r="L61" s="27">
        <v>18572</v>
      </c>
      <c r="M61" s="8"/>
    </row>
    <row r="62" spans="1:13" s="2" customFormat="1" ht="12.75" customHeight="1" x14ac:dyDescent="0.2">
      <c r="A62" s="33" t="s">
        <v>48</v>
      </c>
      <c r="B62" s="26"/>
      <c r="C62" s="26"/>
      <c r="D62" s="26"/>
      <c r="E62" s="26"/>
      <c r="F62" s="88">
        <v>6953</v>
      </c>
      <c r="G62" s="26"/>
      <c r="H62" s="27">
        <v>4915</v>
      </c>
      <c r="I62" s="102"/>
      <c r="J62" s="27">
        <v>4229</v>
      </c>
      <c r="K62" s="102"/>
      <c r="L62" s="27">
        <v>3656</v>
      </c>
      <c r="M62" s="8"/>
    </row>
    <row r="63" spans="1:13" s="2" customFormat="1" ht="12.75" customHeight="1" x14ac:dyDescent="0.2">
      <c r="A63" s="33" t="s">
        <v>49</v>
      </c>
      <c r="B63" s="26"/>
      <c r="C63" s="26"/>
      <c r="D63" s="26"/>
      <c r="E63" s="26"/>
      <c r="F63" s="88">
        <v>41503</v>
      </c>
      <c r="G63" s="26"/>
      <c r="H63" s="27">
        <v>19868</v>
      </c>
      <c r="I63" s="102"/>
      <c r="J63" s="27">
        <v>12432</v>
      </c>
      <c r="K63" s="102"/>
      <c r="L63" s="27">
        <v>14551</v>
      </c>
      <c r="M63" s="8"/>
    </row>
    <row r="64" spans="1:13" s="2" customFormat="1" ht="12.75" customHeight="1" x14ac:dyDescent="0.2">
      <c r="A64" s="33" t="s">
        <v>50</v>
      </c>
      <c r="B64" s="26"/>
      <c r="C64" s="26"/>
      <c r="D64" s="26"/>
      <c r="E64" s="26"/>
      <c r="F64" s="88">
        <v>182</v>
      </c>
      <c r="G64" s="26"/>
      <c r="H64" s="27">
        <v>366</v>
      </c>
      <c r="I64" s="102"/>
      <c r="J64" s="27">
        <v>1833</v>
      </c>
      <c r="K64" s="102"/>
      <c r="L64" s="27">
        <v>4732</v>
      </c>
      <c r="M64" s="8"/>
    </row>
    <row r="65" spans="1:245" s="2" customFormat="1" ht="12.75" customHeight="1" x14ac:dyDescent="0.2">
      <c r="A65" s="23" t="s">
        <v>51</v>
      </c>
      <c r="B65" s="26"/>
      <c r="C65" s="26"/>
      <c r="D65" s="26"/>
      <c r="E65" s="26"/>
      <c r="F65" s="160">
        <v>2015</v>
      </c>
      <c r="G65" s="160"/>
      <c r="H65" s="161">
        <v>2010</v>
      </c>
      <c r="I65" s="162"/>
      <c r="J65" s="161">
        <v>2007</v>
      </c>
      <c r="K65" s="162"/>
      <c r="L65" s="161">
        <v>2000</v>
      </c>
      <c r="M65" s="152"/>
    </row>
    <row r="66" spans="1:245" s="53" customFormat="1" ht="12.75" customHeight="1" x14ac:dyDescent="0.2">
      <c r="A66" s="50" t="s">
        <v>52</v>
      </c>
      <c r="B66" s="51"/>
      <c r="C66" s="51"/>
      <c r="D66" s="51"/>
      <c r="E66" s="51"/>
      <c r="F66" s="17">
        <v>97512</v>
      </c>
      <c r="G66" s="51"/>
      <c r="H66" s="27">
        <f>SUM(H67:H68)</f>
        <v>50438</v>
      </c>
      <c r="I66" s="102"/>
      <c r="J66" s="27">
        <v>44560</v>
      </c>
      <c r="K66" s="102"/>
      <c r="L66" s="27">
        <v>38128</v>
      </c>
      <c r="M66" s="52"/>
      <c r="IG66" s="2"/>
      <c r="IH66" s="2"/>
      <c r="II66" s="2"/>
      <c r="IJ66" s="2"/>
      <c r="IK66" s="2"/>
    </row>
    <row r="67" spans="1:245" s="53" customFormat="1" ht="12.75" customHeight="1" x14ac:dyDescent="0.2">
      <c r="A67" s="54" t="s">
        <v>20</v>
      </c>
      <c r="B67" s="51"/>
      <c r="C67" s="51"/>
      <c r="D67" s="51"/>
      <c r="E67" s="51"/>
      <c r="F67" s="17">
        <v>42049</v>
      </c>
      <c r="G67" s="51"/>
      <c r="H67" s="27">
        <v>22153</v>
      </c>
      <c r="I67" s="102"/>
      <c r="J67" s="27">
        <v>20126</v>
      </c>
      <c r="K67" s="102"/>
      <c r="L67" s="27">
        <v>17500</v>
      </c>
      <c r="M67" s="52"/>
      <c r="IG67" s="2"/>
      <c r="IH67" s="2"/>
      <c r="II67" s="2"/>
      <c r="IJ67" s="2"/>
      <c r="IK67" s="2"/>
    </row>
    <row r="68" spans="1:245" s="53" customFormat="1" ht="12.75" customHeight="1" x14ac:dyDescent="0.2">
      <c r="A68" s="54" t="s">
        <v>21</v>
      </c>
      <c r="B68" s="51"/>
      <c r="C68" s="51"/>
      <c r="D68" s="51"/>
      <c r="E68" s="51"/>
      <c r="F68" s="17">
        <v>55463</v>
      </c>
      <c r="G68" s="51"/>
      <c r="H68" s="27">
        <v>28285</v>
      </c>
      <c r="I68" s="102"/>
      <c r="J68" s="27">
        <v>24434</v>
      </c>
      <c r="K68" s="102"/>
      <c r="L68" s="27">
        <v>20628</v>
      </c>
      <c r="M68" s="52"/>
      <c r="IG68" s="2"/>
      <c r="IH68" s="2"/>
      <c r="II68" s="2"/>
      <c r="IJ68" s="2"/>
      <c r="IK68" s="2"/>
    </row>
    <row r="69" spans="1:245" s="2" customFormat="1" ht="12.75" customHeight="1" x14ac:dyDescent="0.2">
      <c r="A69" s="23" t="s">
        <v>53</v>
      </c>
      <c r="B69" s="26"/>
      <c r="C69" s="26"/>
      <c r="D69" s="26"/>
      <c r="E69" s="26"/>
      <c r="F69" s="4"/>
      <c r="G69" s="26"/>
      <c r="H69" s="147" t="s">
        <v>42</v>
      </c>
      <c r="I69" s="163"/>
      <c r="J69" s="147" t="s">
        <v>15</v>
      </c>
      <c r="K69" s="163"/>
      <c r="L69" s="147" t="s">
        <v>54</v>
      </c>
      <c r="M69" s="164"/>
    </row>
    <row r="70" spans="1:245" s="2" customFormat="1" ht="12.75" customHeight="1" x14ac:dyDescent="0.2">
      <c r="A70" s="23" t="s">
        <v>55</v>
      </c>
      <c r="B70" s="26"/>
      <c r="C70" s="26"/>
      <c r="D70" s="26"/>
      <c r="E70" s="26"/>
      <c r="F70" s="4"/>
      <c r="G70" s="26"/>
      <c r="H70" s="17" t="s">
        <v>18</v>
      </c>
      <c r="I70" s="48"/>
      <c r="J70" s="27">
        <v>5954</v>
      </c>
      <c r="K70" s="102"/>
      <c r="L70" s="27">
        <v>5338</v>
      </c>
      <c r="M70" s="8"/>
    </row>
    <row r="71" spans="1:245" s="2" customFormat="1" ht="12.75" customHeight="1" x14ac:dyDescent="0.2">
      <c r="A71" s="33" t="s">
        <v>56</v>
      </c>
      <c r="B71" s="26"/>
      <c r="C71" s="26"/>
      <c r="D71" s="26"/>
      <c r="E71" s="26"/>
      <c r="F71" s="4"/>
      <c r="G71" s="26"/>
      <c r="H71" s="17" t="s">
        <v>18</v>
      </c>
      <c r="I71" s="48"/>
      <c r="J71" s="27">
        <v>254</v>
      </c>
      <c r="K71" s="102"/>
      <c r="L71" s="27">
        <v>234</v>
      </c>
      <c r="M71" s="8"/>
    </row>
    <row r="72" spans="1:245" s="2" customFormat="1" ht="12.75" customHeight="1" x14ac:dyDescent="0.2">
      <c r="A72" s="33" t="s">
        <v>57</v>
      </c>
      <c r="B72" s="26"/>
      <c r="C72" s="26"/>
      <c r="D72" s="26"/>
      <c r="E72" s="26"/>
      <c r="F72" s="4"/>
      <c r="G72" s="26"/>
      <c r="H72" s="17" t="s">
        <v>18</v>
      </c>
      <c r="I72" s="48"/>
      <c r="J72" s="27">
        <v>603</v>
      </c>
      <c r="K72" s="102"/>
      <c r="L72" s="27">
        <v>386</v>
      </c>
      <c r="M72" s="8"/>
    </row>
    <row r="73" spans="1:245" s="2" customFormat="1" ht="12.75" customHeight="1" x14ac:dyDescent="0.2">
      <c r="A73" s="33" t="s">
        <v>58</v>
      </c>
      <c r="B73" s="26"/>
      <c r="C73" s="26"/>
      <c r="D73" s="26"/>
      <c r="E73" s="26"/>
      <c r="F73" s="4"/>
      <c r="G73" s="26"/>
      <c r="H73" s="17" t="s">
        <v>18</v>
      </c>
      <c r="I73" s="48"/>
      <c r="J73" s="27">
        <v>1929</v>
      </c>
      <c r="K73" s="102"/>
      <c r="L73" s="27">
        <v>1144</v>
      </c>
      <c r="M73" s="8"/>
    </row>
    <row r="74" spans="1:245" s="2" customFormat="1" ht="12.75" customHeight="1" x14ac:dyDescent="0.2">
      <c r="A74" s="33" t="s">
        <v>59</v>
      </c>
      <c r="B74" s="26"/>
      <c r="C74" s="26"/>
      <c r="D74" s="26"/>
      <c r="E74" s="26"/>
      <c r="F74" s="4"/>
      <c r="G74" s="26"/>
      <c r="H74" s="17" t="s">
        <v>18</v>
      </c>
      <c r="I74" s="48"/>
      <c r="J74" s="27">
        <v>241</v>
      </c>
      <c r="K74" s="102"/>
      <c r="L74" s="27">
        <v>180</v>
      </c>
      <c r="M74" s="8"/>
    </row>
    <row r="75" spans="1:245" s="2" customFormat="1" ht="12.75" customHeight="1" x14ac:dyDescent="0.2">
      <c r="A75" s="33" t="s">
        <v>60</v>
      </c>
      <c r="B75" s="26"/>
      <c r="C75" s="26"/>
      <c r="D75" s="26"/>
      <c r="E75" s="26"/>
      <c r="F75" s="4"/>
      <c r="G75" s="26"/>
      <c r="H75" s="17" t="s">
        <v>18</v>
      </c>
      <c r="I75" s="48"/>
      <c r="J75" s="27">
        <v>322</v>
      </c>
      <c r="K75" s="102"/>
      <c r="L75" s="27">
        <v>491</v>
      </c>
      <c r="M75" s="8"/>
    </row>
    <row r="76" spans="1:245" s="2" customFormat="1" ht="12.75" customHeight="1" x14ac:dyDescent="0.2">
      <c r="A76" s="33" t="s">
        <v>61</v>
      </c>
      <c r="B76" s="26"/>
      <c r="C76" s="26"/>
      <c r="D76" s="26"/>
      <c r="E76" s="26"/>
      <c r="F76" s="4"/>
      <c r="G76" s="26"/>
      <c r="H76" s="17" t="s">
        <v>18</v>
      </c>
      <c r="I76" s="48"/>
      <c r="J76" s="27">
        <v>369</v>
      </c>
      <c r="K76" s="102"/>
      <c r="L76" s="27">
        <v>182</v>
      </c>
      <c r="M76" s="8"/>
    </row>
    <row r="77" spans="1:245" s="2" customFormat="1" ht="12.75" customHeight="1" x14ac:dyDescent="0.2">
      <c r="A77" s="33" t="s">
        <v>62</v>
      </c>
      <c r="B77" s="26"/>
      <c r="C77" s="26"/>
      <c r="D77" s="26"/>
      <c r="E77" s="26"/>
      <c r="F77" s="4"/>
      <c r="G77" s="26"/>
      <c r="H77" s="17" t="s">
        <v>18</v>
      </c>
      <c r="I77" s="48"/>
      <c r="J77" s="27">
        <v>322</v>
      </c>
      <c r="K77" s="102"/>
      <c r="L77" s="27">
        <v>282</v>
      </c>
      <c r="M77" s="8"/>
    </row>
    <row r="78" spans="1:245" s="2" customFormat="1" ht="12.75" customHeight="1" x14ac:dyDescent="0.2">
      <c r="A78" s="33" t="s">
        <v>63</v>
      </c>
      <c r="B78" s="26"/>
      <c r="C78" s="26"/>
      <c r="D78" s="26"/>
      <c r="E78" s="26"/>
      <c r="F78" s="4"/>
      <c r="G78" s="26"/>
      <c r="H78" s="17" t="s">
        <v>18</v>
      </c>
      <c r="I78" s="48"/>
      <c r="J78" s="27">
        <v>192</v>
      </c>
      <c r="K78" s="102"/>
      <c r="L78" s="27">
        <v>84</v>
      </c>
      <c r="M78" s="8"/>
    </row>
    <row r="79" spans="1:245" s="2" customFormat="1" ht="12.75" customHeight="1" x14ac:dyDescent="0.2">
      <c r="A79" s="33" t="s">
        <v>64</v>
      </c>
      <c r="B79" s="26"/>
      <c r="C79" s="26"/>
      <c r="D79" s="26"/>
      <c r="E79" s="26"/>
      <c r="F79" s="4"/>
      <c r="G79" s="26"/>
      <c r="H79" s="17" t="s">
        <v>18</v>
      </c>
      <c r="I79" s="48"/>
      <c r="J79" s="27">
        <v>276</v>
      </c>
      <c r="K79" s="102"/>
      <c r="L79" s="27">
        <v>106</v>
      </c>
      <c r="M79" s="8"/>
    </row>
    <row r="80" spans="1:245" s="2" customFormat="1" ht="12.75" customHeight="1" x14ac:dyDescent="0.2">
      <c r="A80" s="33" t="s">
        <v>65</v>
      </c>
      <c r="B80" s="26"/>
      <c r="C80" s="26"/>
      <c r="D80" s="26"/>
      <c r="E80" s="26"/>
      <c r="F80" s="4"/>
      <c r="G80" s="26"/>
      <c r="H80" s="17" t="s">
        <v>18</v>
      </c>
      <c r="I80" s="48"/>
      <c r="J80" s="27">
        <v>427</v>
      </c>
      <c r="K80" s="102"/>
      <c r="L80" s="27" t="s">
        <v>18</v>
      </c>
      <c r="M80" s="8"/>
    </row>
    <row r="81" spans="1:13" s="2" customFormat="1" ht="12.75" customHeight="1" x14ac:dyDescent="0.2">
      <c r="A81" s="33" t="s">
        <v>66</v>
      </c>
      <c r="B81" s="26"/>
      <c r="C81" s="26"/>
      <c r="D81" s="26"/>
      <c r="E81" s="26"/>
      <c r="F81" s="4"/>
      <c r="G81" s="26"/>
      <c r="H81" s="17" t="s">
        <v>18</v>
      </c>
      <c r="I81" s="48"/>
      <c r="J81" s="27">
        <v>477</v>
      </c>
      <c r="K81" s="102"/>
      <c r="L81" s="27">
        <v>411</v>
      </c>
      <c r="M81" s="8"/>
    </row>
    <row r="82" spans="1:13" s="2" customFormat="1" ht="12.75" customHeight="1" x14ac:dyDescent="0.2">
      <c r="A82" s="33" t="s">
        <v>67</v>
      </c>
      <c r="B82" s="26"/>
      <c r="C82" s="26"/>
      <c r="D82" s="26"/>
      <c r="E82" s="26"/>
      <c r="F82" s="4"/>
      <c r="G82" s="26"/>
      <c r="H82" s="17" t="s">
        <v>18</v>
      </c>
      <c r="I82" s="48"/>
      <c r="J82" s="27">
        <v>380</v>
      </c>
      <c r="K82" s="102"/>
      <c r="L82" s="27">
        <v>287</v>
      </c>
      <c r="M82" s="8"/>
    </row>
    <row r="83" spans="1:13" s="2" customFormat="1" ht="12.75" customHeight="1" x14ac:dyDescent="0.2">
      <c r="A83" s="33" t="s">
        <v>68</v>
      </c>
      <c r="B83" s="26"/>
      <c r="C83" s="26"/>
      <c r="D83" s="26"/>
      <c r="E83" s="26"/>
      <c r="F83" s="4"/>
      <c r="G83" s="26"/>
      <c r="H83" s="17" t="s">
        <v>18</v>
      </c>
      <c r="I83" s="48"/>
      <c r="J83" s="27">
        <v>162</v>
      </c>
      <c r="K83" s="102"/>
      <c r="L83" s="27" t="s">
        <v>18</v>
      </c>
      <c r="M83" s="8"/>
    </row>
    <row r="84" spans="1:13" s="2" customFormat="1" ht="12.75" customHeight="1" x14ac:dyDescent="0.2">
      <c r="A84" s="33" t="s">
        <v>69</v>
      </c>
      <c r="B84" s="26"/>
      <c r="C84" s="26"/>
      <c r="D84" s="26"/>
      <c r="E84" s="26"/>
      <c r="F84" s="4"/>
      <c r="G84" s="26"/>
      <c r="H84" s="17" t="s">
        <v>18</v>
      </c>
      <c r="I84" s="48"/>
      <c r="J84" s="27" t="s">
        <v>18</v>
      </c>
      <c r="K84" s="102"/>
      <c r="L84" s="27">
        <v>259</v>
      </c>
      <c r="M84" s="8"/>
    </row>
    <row r="85" spans="1:13" s="2" customFormat="1" ht="12.75" customHeight="1" x14ac:dyDescent="0.2">
      <c r="A85" s="33" t="s">
        <v>70</v>
      </c>
      <c r="B85" s="26"/>
      <c r="C85" s="26"/>
      <c r="D85" s="26"/>
      <c r="E85" s="26"/>
      <c r="F85" s="4"/>
      <c r="G85" s="26"/>
      <c r="H85" s="17" t="s">
        <v>18</v>
      </c>
      <c r="I85" s="48"/>
      <c r="J85" s="27" t="s">
        <v>18</v>
      </c>
      <c r="K85" s="102"/>
      <c r="L85" s="27" t="s">
        <v>18</v>
      </c>
      <c r="M85" s="8"/>
    </row>
    <row r="86" spans="1:13" s="2" customFormat="1" ht="12.75" customHeight="1" x14ac:dyDescent="0.2">
      <c r="A86" s="33" t="s">
        <v>71</v>
      </c>
      <c r="B86" s="26"/>
      <c r="C86" s="26"/>
      <c r="D86" s="26"/>
      <c r="E86" s="26"/>
      <c r="F86" s="4"/>
      <c r="G86" s="26"/>
      <c r="H86" s="17" t="s">
        <v>18</v>
      </c>
      <c r="I86" s="48"/>
      <c r="J86" s="27" t="s">
        <v>18</v>
      </c>
      <c r="K86" s="102"/>
      <c r="L86" s="27">
        <v>1292</v>
      </c>
      <c r="M86" s="8"/>
    </row>
    <row r="87" spans="1:13" s="2" customFormat="1" ht="12.75" customHeight="1" x14ac:dyDescent="0.2">
      <c r="A87" s="23" t="s">
        <v>72</v>
      </c>
      <c r="B87" s="26"/>
      <c r="C87" s="26"/>
      <c r="D87" s="26"/>
      <c r="E87" s="26"/>
      <c r="F87" s="165">
        <v>2010</v>
      </c>
      <c r="G87" s="166"/>
      <c r="H87" s="167" t="s">
        <v>52</v>
      </c>
      <c r="I87" s="162"/>
      <c r="J87" s="167" t="s">
        <v>73</v>
      </c>
      <c r="K87" s="162"/>
      <c r="L87" s="167" t="s">
        <v>74</v>
      </c>
      <c r="M87" s="152"/>
    </row>
    <row r="88" spans="1:13" s="2" customFormat="1" ht="12.75" customHeight="1" x14ac:dyDescent="0.2">
      <c r="A88" s="33" t="s">
        <v>75</v>
      </c>
      <c r="B88" s="26"/>
      <c r="C88" s="26"/>
      <c r="D88" s="26"/>
      <c r="E88" s="26"/>
      <c r="F88" s="4"/>
      <c r="G88" s="26"/>
      <c r="H88" s="17">
        <f>SUM(J88,L88)</f>
        <v>15767</v>
      </c>
      <c r="I88" s="48"/>
      <c r="J88" s="17">
        <v>7523</v>
      </c>
      <c r="K88" s="48"/>
      <c r="L88" s="17">
        <v>8244</v>
      </c>
      <c r="M88" s="8"/>
    </row>
    <row r="89" spans="1:13" s="2" customFormat="1" ht="12.75" customHeight="1" x14ac:dyDescent="0.2">
      <c r="A89" s="33" t="s">
        <v>76</v>
      </c>
      <c r="B89" s="26"/>
      <c r="C89" s="26"/>
      <c r="D89" s="26"/>
      <c r="E89" s="26"/>
      <c r="F89" s="4"/>
      <c r="G89" s="26"/>
      <c r="H89" s="17">
        <f t="shared" ref="H89:H94" si="0">SUM(J89,L89)</f>
        <v>9771</v>
      </c>
      <c r="I89" s="48"/>
      <c r="J89" s="17">
        <v>4420</v>
      </c>
      <c r="K89" s="48"/>
      <c r="L89" s="17">
        <v>5351</v>
      </c>
      <c r="M89" s="8"/>
    </row>
    <row r="90" spans="1:13" s="2" customFormat="1" ht="12.75" customHeight="1" x14ac:dyDescent="0.2">
      <c r="A90" s="33" t="s">
        <v>77</v>
      </c>
      <c r="B90" s="26"/>
      <c r="C90" s="26"/>
      <c r="D90" s="26"/>
      <c r="E90" s="26"/>
      <c r="F90" s="4"/>
      <c r="G90" s="26"/>
      <c r="H90" s="17">
        <f t="shared" si="0"/>
        <v>3622</v>
      </c>
      <c r="I90" s="48"/>
      <c r="J90" s="17">
        <v>1752</v>
      </c>
      <c r="K90" s="48"/>
      <c r="L90" s="17">
        <v>1870</v>
      </c>
      <c r="M90" s="8"/>
    </row>
    <row r="91" spans="1:13" s="2" customFormat="1" ht="12.75" customHeight="1" x14ac:dyDescent="0.2">
      <c r="A91" s="33" t="s">
        <v>78</v>
      </c>
      <c r="B91" s="26"/>
      <c r="C91" s="26"/>
      <c r="D91" s="26"/>
      <c r="E91" s="26"/>
      <c r="F91" s="4"/>
      <c r="G91" s="26"/>
      <c r="H91" s="17">
        <f t="shared" si="0"/>
        <v>3843</v>
      </c>
      <c r="I91" s="48"/>
      <c r="J91" s="17">
        <v>1979</v>
      </c>
      <c r="K91" s="48"/>
      <c r="L91" s="17">
        <v>1864</v>
      </c>
      <c r="M91" s="8"/>
    </row>
    <row r="92" spans="1:13" s="2" customFormat="1" ht="12.75" customHeight="1" x14ac:dyDescent="0.2">
      <c r="A92" s="33" t="s">
        <v>79</v>
      </c>
      <c r="B92" s="26"/>
      <c r="C92" s="26"/>
      <c r="D92" s="26"/>
      <c r="E92" s="26"/>
      <c r="F92" s="4"/>
      <c r="G92" s="26"/>
      <c r="H92" s="17">
        <f t="shared" si="0"/>
        <v>2313</v>
      </c>
      <c r="I92" s="48"/>
      <c r="J92" s="17">
        <v>1067</v>
      </c>
      <c r="K92" s="48"/>
      <c r="L92" s="17">
        <v>1246</v>
      </c>
      <c r="M92" s="8"/>
    </row>
    <row r="93" spans="1:13" s="2" customFormat="1" ht="12.75" customHeight="1" x14ac:dyDescent="0.2">
      <c r="A93" s="33" t="s">
        <v>80</v>
      </c>
      <c r="B93" s="26"/>
      <c r="C93" s="26"/>
      <c r="D93" s="26"/>
      <c r="E93" s="26"/>
      <c r="F93" s="4"/>
      <c r="G93" s="26"/>
      <c r="H93" s="17">
        <f t="shared" si="0"/>
        <v>1729</v>
      </c>
      <c r="I93" s="48"/>
      <c r="J93" s="17">
        <v>816</v>
      </c>
      <c r="K93" s="48"/>
      <c r="L93" s="17">
        <v>913</v>
      </c>
      <c r="M93" s="8"/>
    </row>
    <row r="94" spans="1:13" s="2" customFormat="1" ht="12.75" customHeight="1" x14ac:dyDescent="0.2">
      <c r="A94" s="33" t="s">
        <v>81</v>
      </c>
      <c r="B94" s="26"/>
      <c r="C94" s="26"/>
      <c r="D94" s="26"/>
      <c r="E94" s="26"/>
      <c r="F94" s="4"/>
      <c r="G94" s="26"/>
      <c r="H94" s="17">
        <f t="shared" si="0"/>
        <v>1941</v>
      </c>
      <c r="I94" s="48"/>
      <c r="J94" s="17">
        <v>988</v>
      </c>
      <c r="K94" s="48"/>
      <c r="L94" s="17">
        <v>953</v>
      </c>
      <c r="M94" s="8"/>
    </row>
    <row r="95" spans="1:13" s="2" customFormat="1" ht="12.75" customHeight="1" x14ac:dyDescent="0.25">
      <c r="A95" s="23" t="s">
        <v>82</v>
      </c>
      <c r="B95" s="26"/>
      <c r="C95" s="26"/>
      <c r="D95" s="26"/>
      <c r="E95" s="26"/>
      <c r="F95" s="168" t="s">
        <v>167</v>
      </c>
      <c r="G95" s="169"/>
      <c r="H95" s="147">
        <v>2010</v>
      </c>
      <c r="I95" s="163"/>
      <c r="J95" s="147">
        <v>2007</v>
      </c>
      <c r="K95" s="163"/>
      <c r="L95" s="170" t="s">
        <v>83</v>
      </c>
      <c r="M95" s="152"/>
    </row>
    <row r="96" spans="1:13" s="2" customFormat="1" ht="12.75" customHeight="1" x14ac:dyDescent="0.2">
      <c r="A96" s="23" t="s">
        <v>84</v>
      </c>
      <c r="B96" s="26"/>
      <c r="C96" s="26"/>
      <c r="D96" s="26"/>
      <c r="E96" s="26"/>
      <c r="F96" s="88">
        <v>540600</v>
      </c>
      <c r="G96" s="26"/>
      <c r="H96" s="27">
        <v>506744</v>
      </c>
      <c r="I96" s="102"/>
      <c r="J96" s="27">
        <v>471183</v>
      </c>
      <c r="K96" s="102"/>
      <c r="L96" s="27">
        <v>429204</v>
      </c>
      <c r="M96" s="8"/>
    </row>
    <row r="97" spans="1:13" s="2" customFormat="1" ht="12.75" customHeight="1" x14ac:dyDescent="0.2">
      <c r="A97" s="33" t="s">
        <v>85</v>
      </c>
      <c r="B97" s="26"/>
      <c r="C97" s="26"/>
      <c r="D97" s="26"/>
      <c r="E97" s="26"/>
      <c r="F97" s="88">
        <v>12334</v>
      </c>
      <c r="G97" s="26"/>
      <c r="H97" s="27">
        <v>13215</v>
      </c>
      <c r="I97" s="102"/>
      <c r="J97" s="27">
        <v>22090</v>
      </c>
      <c r="K97" s="102"/>
      <c r="L97" s="27">
        <v>19425</v>
      </c>
      <c r="M97" s="8"/>
    </row>
    <row r="98" spans="1:13" s="2" customFormat="1" ht="12.75" customHeight="1" x14ac:dyDescent="0.2">
      <c r="A98" s="33" t="s">
        <v>86</v>
      </c>
      <c r="B98" s="26"/>
      <c r="C98" s="26"/>
      <c r="D98" s="26"/>
      <c r="E98" s="26"/>
      <c r="F98" s="88">
        <v>15447</v>
      </c>
      <c r="G98" s="26"/>
      <c r="H98" s="27">
        <v>17354</v>
      </c>
      <c r="I98" s="102"/>
      <c r="J98" s="27">
        <v>14280</v>
      </c>
      <c r="K98" s="102"/>
      <c r="L98" s="27">
        <v>10759</v>
      </c>
      <c r="M98" s="8"/>
    </row>
    <row r="99" spans="1:13" s="2" customFormat="1" ht="12.75" customHeight="1" x14ac:dyDescent="0.2">
      <c r="A99" s="33" t="s">
        <v>168</v>
      </c>
      <c r="B99" s="26"/>
      <c r="C99" s="26"/>
      <c r="D99" s="26"/>
      <c r="E99" s="26"/>
      <c r="F99" s="88">
        <v>285</v>
      </c>
      <c r="G99" s="26"/>
      <c r="H99" s="27" t="s">
        <v>18</v>
      </c>
      <c r="I99" s="102"/>
      <c r="J99" s="27" t="s">
        <v>18</v>
      </c>
      <c r="K99" s="102"/>
      <c r="L99" s="27" t="s">
        <v>18</v>
      </c>
      <c r="M99" s="8"/>
    </row>
    <row r="100" spans="1:13" s="2" customFormat="1" ht="12.75" customHeight="1" x14ac:dyDescent="0.2">
      <c r="A100" s="33" t="s">
        <v>87</v>
      </c>
      <c r="B100" s="26"/>
      <c r="C100" s="26"/>
      <c r="D100" s="26"/>
      <c r="E100" s="26"/>
      <c r="F100" s="88">
        <v>191672</v>
      </c>
      <c r="G100" s="26"/>
      <c r="H100" s="27">
        <v>193547</v>
      </c>
      <c r="I100" s="102"/>
      <c r="J100" s="27">
        <v>186866</v>
      </c>
      <c r="K100" s="102"/>
      <c r="L100" s="27">
        <v>190955</v>
      </c>
      <c r="M100" s="8"/>
    </row>
    <row r="101" spans="1:13" s="2" customFormat="1" ht="12.75" customHeight="1" x14ac:dyDescent="0.2">
      <c r="A101" s="33" t="s">
        <v>88</v>
      </c>
      <c r="B101" s="26"/>
      <c r="C101" s="26"/>
      <c r="D101" s="26"/>
      <c r="E101" s="26"/>
      <c r="F101" s="88">
        <v>95548</v>
      </c>
      <c r="G101" s="26"/>
      <c r="H101" s="27" t="s">
        <v>18</v>
      </c>
      <c r="I101" s="102"/>
      <c r="J101" s="27">
        <v>90030</v>
      </c>
      <c r="K101" s="102"/>
      <c r="L101" s="27">
        <v>95086</v>
      </c>
      <c r="M101" s="8"/>
    </row>
    <row r="102" spans="1:13" s="2" customFormat="1" ht="12.75" customHeight="1" x14ac:dyDescent="0.2">
      <c r="A102" s="33" t="s">
        <v>89</v>
      </c>
      <c r="B102" s="26"/>
      <c r="C102" s="26"/>
      <c r="D102" s="26"/>
      <c r="E102" s="26"/>
      <c r="F102" s="88">
        <v>32381</v>
      </c>
      <c r="G102" s="26"/>
      <c r="H102" s="27" t="s">
        <v>18</v>
      </c>
      <c r="I102" s="102"/>
      <c r="J102" s="27">
        <v>32665</v>
      </c>
      <c r="K102" s="102"/>
      <c r="L102" s="27">
        <v>95869</v>
      </c>
      <c r="M102" s="8"/>
    </row>
    <row r="103" spans="1:13" s="2" customFormat="1" ht="12.75" customHeight="1" x14ac:dyDescent="0.2">
      <c r="A103" s="33" t="s">
        <v>90</v>
      </c>
      <c r="B103" s="26"/>
      <c r="C103" s="26"/>
      <c r="D103" s="26"/>
      <c r="E103" s="26"/>
      <c r="F103" s="88">
        <v>63743</v>
      </c>
      <c r="G103" s="26"/>
      <c r="H103" s="27" t="s">
        <v>18</v>
      </c>
      <c r="I103" s="102"/>
      <c r="J103" s="27">
        <v>64171</v>
      </c>
      <c r="K103" s="102"/>
      <c r="L103" s="27" t="s">
        <v>18</v>
      </c>
      <c r="M103" s="8"/>
    </row>
    <row r="104" spans="1:13" s="2" customFormat="1" ht="12.75" customHeight="1" x14ac:dyDescent="0.2">
      <c r="A104" s="33" t="s">
        <v>91</v>
      </c>
      <c r="B104" s="26"/>
      <c r="C104" s="26"/>
      <c r="D104" s="26"/>
      <c r="E104" s="26"/>
      <c r="F104" s="88">
        <v>197001</v>
      </c>
      <c r="G104" s="26"/>
      <c r="H104" s="27">
        <v>170106</v>
      </c>
      <c r="I104" s="102"/>
      <c r="J104" s="27">
        <v>150028</v>
      </c>
      <c r="K104" s="102"/>
      <c r="L104" s="27">
        <v>120895</v>
      </c>
      <c r="M104" s="8"/>
    </row>
    <row r="105" spans="1:13" s="2" customFormat="1" ht="12.75" customHeight="1" x14ac:dyDescent="0.2">
      <c r="A105" s="33" t="s">
        <v>92</v>
      </c>
      <c r="B105" s="26"/>
      <c r="C105" s="26"/>
      <c r="D105" s="26"/>
      <c r="E105" s="26"/>
      <c r="F105" s="88">
        <v>91054</v>
      </c>
      <c r="G105" s="26"/>
      <c r="H105" s="27" t="s">
        <v>18</v>
      </c>
      <c r="I105" s="102"/>
      <c r="J105" s="27">
        <v>78954</v>
      </c>
      <c r="K105" s="102"/>
      <c r="L105" s="27">
        <v>79190</v>
      </c>
      <c r="M105" s="8"/>
    </row>
    <row r="106" spans="1:13" s="2" customFormat="1" ht="12.75" customHeight="1" x14ac:dyDescent="0.2">
      <c r="A106" s="33" t="s">
        <v>90</v>
      </c>
      <c r="B106" s="26"/>
      <c r="C106" s="26"/>
      <c r="D106" s="26"/>
      <c r="E106" s="26"/>
      <c r="F106" s="88">
        <v>105947</v>
      </c>
      <c r="G106" s="26"/>
      <c r="H106" s="27" t="s">
        <v>18</v>
      </c>
      <c r="I106" s="102"/>
      <c r="J106" s="27">
        <v>71074</v>
      </c>
      <c r="K106" s="102"/>
      <c r="L106" s="27">
        <v>41705</v>
      </c>
      <c r="M106" s="8"/>
    </row>
    <row r="107" spans="1:13" s="2" customFormat="1" ht="12.75" customHeight="1" x14ac:dyDescent="0.2">
      <c r="A107" s="33" t="s">
        <v>93</v>
      </c>
      <c r="B107" s="26"/>
      <c r="C107" s="26"/>
      <c r="D107" s="26"/>
      <c r="E107" s="26"/>
      <c r="F107" s="88">
        <v>11110</v>
      </c>
      <c r="G107" s="26"/>
      <c r="H107" s="27">
        <v>11523</v>
      </c>
      <c r="I107" s="102"/>
      <c r="J107" s="27">
        <v>10499</v>
      </c>
      <c r="K107" s="102"/>
      <c r="L107" s="27">
        <v>14786</v>
      </c>
      <c r="M107" s="8"/>
    </row>
    <row r="108" spans="1:13" s="2" customFormat="1" ht="12.75" customHeight="1" x14ac:dyDescent="0.2">
      <c r="A108" s="33" t="s">
        <v>94</v>
      </c>
      <c r="B108" s="26"/>
      <c r="C108" s="26"/>
      <c r="D108" s="26"/>
      <c r="E108" s="26"/>
      <c r="F108" s="88">
        <v>279</v>
      </c>
      <c r="G108" s="26"/>
      <c r="H108" s="27" t="s">
        <v>18</v>
      </c>
      <c r="I108" s="102"/>
      <c r="J108" s="27">
        <v>1646</v>
      </c>
      <c r="K108" s="102"/>
      <c r="L108" s="27">
        <v>3561</v>
      </c>
      <c r="M108" s="8"/>
    </row>
    <row r="109" spans="1:13" s="2" customFormat="1" ht="12.75" customHeight="1" x14ac:dyDescent="0.2">
      <c r="A109" s="33" t="s">
        <v>95</v>
      </c>
      <c r="B109" s="26"/>
      <c r="C109" s="26"/>
      <c r="D109" s="26"/>
      <c r="E109" s="26"/>
      <c r="F109" s="88">
        <v>10831</v>
      </c>
      <c r="G109" s="26"/>
      <c r="H109" s="27" t="s">
        <v>18</v>
      </c>
      <c r="I109" s="102"/>
      <c r="J109" s="27">
        <v>8853</v>
      </c>
      <c r="K109" s="102"/>
      <c r="L109" s="27">
        <v>11225</v>
      </c>
      <c r="M109" s="8"/>
    </row>
    <row r="110" spans="1:13" s="2" customFormat="1" ht="12.75" customHeight="1" x14ac:dyDescent="0.2">
      <c r="A110" s="33" t="s">
        <v>96</v>
      </c>
      <c r="B110" s="26"/>
      <c r="C110" s="26"/>
      <c r="D110" s="26"/>
      <c r="E110" s="26"/>
      <c r="F110" s="88">
        <v>50749</v>
      </c>
      <c r="G110" s="26"/>
      <c r="H110" s="27">
        <v>46243</v>
      </c>
      <c r="I110" s="102"/>
      <c r="J110" s="27">
        <v>35967</v>
      </c>
      <c r="K110" s="102"/>
      <c r="L110" s="27">
        <v>44107</v>
      </c>
      <c r="M110" s="8"/>
    </row>
    <row r="111" spans="1:13" s="2" customFormat="1" ht="12.75" customHeight="1" x14ac:dyDescent="0.2">
      <c r="A111" s="33" t="s">
        <v>97</v>
      </c>
      <c r="B111" s="26"/>
      <c r="C111" s="26"/>
      <c r="D111" s="26"/>
      <c r="E111" s="26"/>
      <c r="F111" s="88">
        <v>60927</v>
      </c>
      <c r="G111" s="26"/>
      <c r="H111" s="27">
        <v>52518</v>
      </c>
      <c r="I111" s="102"/>
      <c r="J111" s="27">
        <v>40552</v>
      </c>
      <c r="K111" s="102"/>
      <c r="L111" s="27">
        <v>16358</v>
      </c>
      <c r="M111" s="8"/>
    </row>
    <row r="112" spans="1:13" s="2" customFormat="1" ht="12.75" customHeight="1" x14ac:dyDescent="0.2">
      <c r="A112" s="33" t="s">
        <v>98</v>
      </c>
      <c r="B112" s="26"/>
      <c r="C112" s="26"/>
      <c r="D112" s="26"/>
      <c r="E112" s="26"/>
      <c r="F112" s="88">
        <v>854</v>
      </c>
      <c r="G112" s="26"/>
      <c r="H112" s="27">
        <v>2206</v>
      </c>
      <c r="I112" s="102"/>
      <c r="J112" s="27">
        <v>586</v>
      </c>
      <c r="K112" s="102"/>
      <c r="L112" s="27">
        <v>2447</v>
      </c>
      <c r="M112" s="8"/>
    </row>
    <row r="113" spans="1:14" s="2" customFormat="1" ht="12.75" customHeight="1" x14ac:dyDescent="0.2">
      <c r="A113" s="33" t="s">
        <v>99</v>
      </c>
      <c r="B113" s="26"/>
      <c r="C113" s="26"/>
      <c r="D113" s="26"/>
      <c r="E113" s="26"/>
      <c r="F113" s="88">
        <v>221</v>
      </c>
      <c r="G113" s="26"/>
      <c r="H113" s="27">
        <v>32</v>
      </c>
      <c r="I113" s="102"/>
      <c r="J113" s="27">
        <v>10315</v>
      </c>
      <c r="K113" s="102"/>
      <c r="L113" s="27">
        <v>9472</v>
      </c>
      <c r="M113" s="8"/>
    </row>
    <row r="114" spans="1:14" s="49" customFormat="1" ht="6" customHeight="1" x14ac:dyDescent="0.2">
      <c r="A114" s="56"/>
      <c r="B114" s="57"/>
      <c r="C114" s="57"/>
      <c r="D114" s="57"/>
      <c r="E114" s="57"/>
      <c r="F114" s="36"/>
      <c r="G114" s="57"/>
      <c r="H114" s="58"/>
      <c r="I114" s="59"/>
      <c r="J114" s="58"/>
      <c r="K114" s="59"/>
      <c r="L114" s="58"/>
      <c r="M114" s="37"/>
    </row>
    <row r="115" spans="1:14" s="45" customFormat="1" ht="15" customHeight="1" x14ac:dyDescent="0.2">
      <c r="A115" s="38" t="str">
        <f>A53</f>
        <v>MISAMIS OCCIDENTAL QUICKSTAT (As of MAY 2019)</v>
      </c>
      <c r="B115" s="39"/>
      <c r="C115" s="39"/>
      <c r="D115" s="39"/>
      <c r="E115" s="39"/>
      <c r="F115" s="40"/>
      <c r="G115" s="41"/>
      <c r="H115" s="40"/>
      <c r="I115" s="42"/>
      <c r="J115" s="40"/>
      <c r="K115" s="42"/>
      <c r="L115" s="43">
        <v>3</v>
      </c>
      <c r="M115" s="44"/>
    </row>
    <row r="116" spans="1:14" s="2" customFormat="1" ht="3.75" customHeight="1" x14ac:dyDescent="0.2">
      <c r="A116" s="60"/>
      <c r="B116" s="26"/>
      <c r="C116" s="26"/>
      <c r="D116" s="26"/>
      <c r="E116" s="26"/>
      <c r="F116" s="4"/>
      <c r="G116" s="5"/>
      <c r="H116" s="4"/>
      <c r="I116" s="30"/>
      <c r="J116" s="4"/>
      <c r="K116" s="30"/>
      <c r="L116" s="31"/>
      <c r="M116" s="47"/>
    </row>
    <row r="117" spans="1:14" s="2" customFormat="1" ht="14.45" customHeight="1" x14ac:dyDescent="0.2">
      <c r="A117" s="153" t="s">
        <v>14</v>
      </c>
      <c r="B117" s="154"/>
      <c r="C117" s="154"/>
      <c r="D117" s="154"/>
      <c r="E117" s="154"/>
      <c r="F117" s="210" t="s">
        <v>169</v>
      </c>
      <c r="G117" s="171"/>
      <c r="H117" s="210" t="s">
        <v>41</v>
      </c>
      <c r="I117" s="155"/>
      <c r="J117" s="210">
        <v>2007</v>
      </c>
      <c r="K117" s="155"/>
      <c r="L117" s="210" t="s">
        <v>15</v>
      </c>
      <c r="M117" s="213"/>
      <c r="N117" s="55"/>
    </row>
    <row r="118" spans="1:14" s="2" customFormat="1" ht="14.45" customHeight="1" x14ac:dyDescent="0.2">
      <c r="A118" s="157" t="s">
        <v>162</v>
      </c>
      <c r="B118" s="141"/>
      <c r="C118" s="141"/>
      <c r="D118" s="141"/>
      <c r="E118" s="141"/>
      <c r="F118" s="211"/>
      <c r="G118" s="141"/>
      <c r="H118" s="211"/>
      <c r="I118" s="158"/>
      <c r="J118" s="211"/>
      <c r="K118" s="158"/>
      <c r="L118" s="215"/>
      <c r="M118" s="214"/>
      <c r="N118" s="55"/>
    </row>
    <row r="119" spans="1:14" s="2" customFormat="1" ht="14.45" customHeight="1" x14ac:dyDescent="0.2">
      <c r="A119" s="23" t="s">
        <v>100</v>
      </c>
      <c r="B119" s="26"/>
      <c r="C119" s="26"/>
      <c r="D119" s="26"/>
      <c r="E119" s="26"/>
      <c r="F119" s="4"/>
      <c r="G119" s="26"/>
      <c r="H119" s="22"/>
      <c r="I119" s="25"/>
      <c r="J119" s="22"/>
      <c r="K119" s="25"/>
      <c r="L119" s="22"/>
      <c r="M119" s="61"/>
      <c r="N119" s="55"/>
    </row>
    <row r="120" spans="1:14" s="2" customFormat="1" ht="14.45" customHeight="1" x14ac:dyDescent="0.2">
      <c r="A120" s="23" t="s">
        <v>84</v>
      </c>
      <c r="B120" s="26"/>
      <c r="C120" s="26"/>
      <c r="D120" s="26"/>
      <c r="E120" s="26"/>
      <c r="F120" s="17">
        <v>12355</v>
      </c>
      <c r="G120" s="26"/>
      <c r="H120" s="27">
        <v>7641</v>
      </c>
      <c r="I120" s="102"/>
      <c r="J120" s="27">
        <v>6015</v>
      </c>
      <c r="K120" s="102"/>
      <c r="L120" s="27">
        <v>3792</v>
      </c>
      <c r="M120" s="8"/>
    </row>
    <row r="121" spans="1:14" s="2" customFormat="1" ht="14.45" customHeight="1" x14ac:dyDescent="0.2">
      <c r="A121" s="33" t="s">
        <v>85</v>
      </c>
      <c r="B121" s="26"/>
      <c r="C121" s="26"/>
      <c r="D121" s="26"/>
      <c r="E121" s="26"/>
      <c r="F121" s="17">
        <v>6</v>
      </c>
      <c r="G121" s="26"/>
      <c r="H121" s="27">
        <v>7</v>
      </c>
      <c r="I121" s="102"/>
      <c r="J121" s="27">
        <v>8</v>
      </c>
      <c r="K121" s="102"/>
      <c r="L121" s="27">
        <v>38</v>
      </c>
      <c r="M121" s="8"/>
    </row>
    <row r="122" spans="1:14" s="2" customFormat="1" ht="14.45" customHeight="1" x14ac:dyDescent="0.2">
      <c r="A122" s="33" t="s">
        <v>86</v>
      </c>
      <c r="B122" s="26"/>
      <c r="C122" s="26"/>
      <c r="D122" s="26"/>
      <c r="E122" s="26"/>
      <c r="F122" s="17" t="s">
        <v>18</v>
      </c>
      <c r="G122" s="26"/>
      <c r="H122" s="27" t="s">
        <v>18</v>
      </c>
      <c r="I122" s="102"/>
      <c r="J122" s="27">
        <v>1</v>
      </c>
      <c r="K122" s="102"/>
      <c r="L122" s="27">
        <v>6</v>
      </c>
      <c r="M122" s="8"/>
    </row>
    <row r="123" spans="1:14" s="2" customFormat="1" ht="14.45" customHeight="1" x14ac:dyDescent="0.2">
      <c r="A123" s="33" t="s">
        <v>168</v>
      </c>
      <c r="B123" s="26"/>
      <c r="C123" s="26"/>
      <c r="D123" s="26"/>
      <c r="E123" s="26"/>
      <c r="F123" s="17">
        <v>2</v>
      </c>
      <c r="G123" s="26"/>
      <c r="H123" s="27" t="s">
        <v>18</v>
      </c>
      <c r="I123" s="102"/>
      <c r="J123" s="27" t="s">
        <v>18</v>
      </c>
      <c r="K123" s="102"/>
      <c r="L123" s="27" t="s">
        <v>18</v>
      </c>
      <c r="M123" s="8"/>
    </row>
    <row r="124" spans="1:14" s="2" customFormat="1" ht="14.45" customHeight="1" x14ac:dyDescent="0.2">
      <c r="A124" s="33" t="s">
        <v>87</v>
      </c>
      <c r="B124" s="26"/>
      <c r="C124" s="26"/>
      <c r="D124" s="26"/>
      <c r="E124" s="26"/>
      <c r="F124" s="17">
        <v>267</v>
      </c>
      <c r="G124" s="26"/>
      <c r="H124" s="27">
        <v>310</v>
      </c>
      <c r="I124" s="102"/>
      <c r="J124" s="27">
        <v>260</v>
      </c>
      <c r="K124" s="102"/>
      <c r="L124" s="27">
        <v>617</v>
      </c>
      <c r="M124" s="8"/>
    </row>
    <row r="125" spans="1:14" s="2" customFormat="1" ht="14.45" customHeight="1" x14ac:dyDescent="0.2">
      <c r="A125" s="33" t="s">
        <v>88</v>
      </c>
      <c r="B125" s="26"/>
      <c r="C125" s="26"/>
      <c r="D125" s="26"/>
      <c r="E125" s="26"/>
      <c r="F125" s="17">
        <v>66</v>
      </c>
      <c r="G125" s="26"/>
      <c r="H125" s="27">
        <v>106</v>
      </c>
      <c r="I125" s="102"/>
      <c r="J125" s="27">
        <v>79</v>
      </c>
      <c r="K125" s="102"/>
      <c r="L125" s="27">
        <v>209</v>
      </c>
      <c r="M125" s="8"/>
    </row>
    <row r="126" spans="1:14" s="2" customFormat="1" ht="14.45" customHeight="1" x14ac:dyDescent="0.2">
      <c r="A126" s="33" t="s">
        <v>101</v>
      </c>
      <c r="B126" s="26"/>
      <c r="C126" s="26"/>
      <c r="D126" s="26"/>
      <c r="E126" s="26"/>
      <c r="F126" s="17">
        <v>37</v>
      </c>
      <c r="G126" s="26"/>
      <c r="H126" s="27" t="s">
        <v>102</v>
      </c>
      <c r="I126" s="102"/>
      <c r="J126" s="27">
        <v>46</v>
      </c>
      <c r="K126" s="102"/>
      <c r="L126" s="27" t="s">
        <v>18</v>
      </c>
      <c r="M126" s="8"/>
    </row>
    <row r="127" spans="1:14" s="2" customFormat="1" ht="14.45" customHeight="1" x14ac:dyDescent="0.2">
      <c r="A127" s="33" t="s">
        <v>103</v>
      </c>
      <c r="B127" s="26"/>
      <c r="C127" s="26"/>
      <c r="D127" s="26"/>
      <c r="E127" s="26"/>
      <c r="F127" s="17" t="s">
        <v>18</v>
      </c>
      <c r="G127" s="26"/>
      <c r="H127" s="27" t="s">
        <v>18</v>
      </c>
      <c r="I127" s="102"/>
      <c r="J127" s="27" t="s">
        <v>18</v>
      </c>
      <c r="K127" s="102"/>
      <c r="L127" s="27">
        <v>408</v>
      </c>
      <c r="M127" s="8"/>
    </row>
    <row r="128" spans="1:14" s="2" customFormat="1" ht="14.45" customHeight="1" x14ac:dyDescent="0.2">
      <c r="A128" s="33" t="s">
        <v>90</v>
      </c>
      <c r="B128" s="26"/>
      <c r="C128" s="26"/>
      <c r="D128" s="26"/>
      <c r="E128" s="26"/>
      <c r="F128" s="17">
        <v>164</v>
      </c>
      <c r="G128" s="26"/>
      <c r="H128" s="27">
        <v>140</v>
      </c>
      <c r="I128" s="102"/>
      <c r="J128" s="27">
        <v>135</v>
      </c>
      <c r="K128" s="102"/>
      <c r="L128" s="27" t="s">
        <v>18</v>
      </c>
      <c r="M128" s="8"/>
    </row>
    <row r="129" spans="1:13" s="2" customFormat="1" ht="14.45" customHeight="1" x14ac:dyDescent="0.2">
      <c r="A129" s="33" t="s">
        <v>91</v>
      </c>
      <c r="B129" s="26"/>
      <c r="C129" s="26"/>
      <c r="D129" s="26"/>
      <c r="E129" s="26"/>
      <c r="F129" s="17">
        <v>2971</v>
      </c>
      <c r="G129" s="26"/>
      <c r="H129" s="27">
        <v>1150</v>
      </c>
      <c r="I129" s="102"/>
      <c r="J129" s="27">
        <v>972</v>
      </c>
      <c r="K129" s="102"/>
      <c r="L129" s="27">
        <v>760</v>
      </c>
      <c r="M129" s="8"/>
    </row>
    <row r="130" spans="1:13" s="2" customFormat="1" ht="14.45" customHeight="1" x14ac:dyDescent="0.2">
      <c r="A130" s="33" t="s">
        <v>92</v>
      </c>
      <c r="B130" s="26"/>
      <c r="C130" s="26"/>
      <c r="D130" s="26"/>
      <c r="E130" s="26"/>
      <c r="F130" s="17">
        <v>489</v>
      </c>
      <c r="G130" s="26"/>
      <c r="H130" s="27">
        <v>309</v>
      </c>
      <c r="I130" s="102"/>
      <c r="J130" s="27">
        <v>251</v>
      </c>
      <c r="K130" s="102"/>
      <c r="L130" s="27">
        <v>431</v>
      </c>
      <c r="M130" s="8"/>
    </row>
    <row r="131" spans="1:13" s="2" customFormat="1" ht="14.45" customHeight="1" x14ac:dyDescent="0.2">
      <c r="A131" s="33" t="s">
        <v>90</v>
      </c>
      <c r="B131" s="26"/>
      <c r="C131" s="26"/>
      <c r="D131" s="26"/>
      <c r="E131" s="26"/>
      <c r="F131" s="17">
        <v>2482</v>
      </c>
      <c r="G131" s="26"/>
      <c r="H131" s="27">
        <v>841</v>
      </c>
      <c r="I131" s="102"/>
      <c r="J131" s="27">
        <v>721</v>
      </c>
      <c r="K131" s="102"/>
      <c r="L131" s="27">
        <v>329</v>
      </c>
      <c r="M131" s="8"/>
    </row>
    <row r="132" spans="1:13" s="2" customFormat="1" ht="14.45" customHeight="1" x14ac:dyDescent="0.2">
      <c r="A132" s="33" t="s">
        <v>93</v>
      </c>
      <c r="B132" s="26"/>
      <c r="C132" s="26"/>
      <c r="D132" s="26"/>
      <c r="E132" s="26"/>
      <c r="F132" s="17">
        <v>915</v>
      </c>
      <c r="G132" s="26"/>
      <c r="H132" s="27">
        <v>651</v>
      </c>
      <c r="I132" s="102"/>
      <c r="J132" s="27">
        <v>561</v>
      </c>
      <c r="K132" s="102"/>
      <c r="L132" s="27">
        <v>803</v>
      </c>
      <c r="M132" s="8"/>
    </row>
    <row r="133" spans="1:13" s="2" customFormat="1" ht="14.45" customHeight="1" x14ac:dyDescent="0.2">
      <c r="A133" s="33" t="s">
        <v>94</v>
      </c>
      <c r="B133" s="26"/>
      <c r="C133" s="26"/>
      <c r="D133" s="26"/>
      <c r="E133" s="26"/>
      <c r="F133" s="17">
        <v>13</v>
      </c>
      <c r="G133" s="26"/>
      <c r="H133" s="27">
        <v>52</v>
      </c>
      <c r="I133" s="102"/>
      <c r="J133" s="27">
        <v>42</v>
      </c>
      <c r="K133" s="102"/>
      <c r="L133" s="27">
        <v>103</v>
      </c>
      <c r="M133" s="8"/>
    </row>
    <row r="134" spans="1:13" s="2" customFormat="1" ht="14.45" customHeight="1" x14ac:dyDescent="0.2">
      <c r="A134" s="33" t="s">
        <v>95</v>
      </c>
      <c r="B134" s="26"/>
      <c r="C134" s="26"/>
      <c r="D134" s="26"/>
      <c r="E134" s="26"/>
      <c r="F134" s="17">
        <v>902</v>
      </c>
      <c r="G134" s="26"/>
      <c r="H134" s="27">
        <v>599</v>
      </c>
      <c r="I134" s="102"/>
      <c r="J134" s="27">
        <v>519</v>
      </c>
      <c r="K134" s="102"/>
      <c r="L134" s="27">
        <v>700</v>
      </c>
      <c r="M134" s="8"/>
    </row>
    <row r="135" spans="1:13" s="2" customFormat="1" ht="14.45" customHeight="1" x14ac:dyDescent="0.2">
      <c r="A135" s="33" t="s">
        <v>96</v>
      </c>
      <c r="B135" s="26"/>
      <c r="C135" s="26"/>
      <c r="D135" s="26"/>
      <c r="E135" s="26"/>
      <c r="F135" s="17">
        <v>1615</v>
      </c>
      <c r="G135" s="26"/>
      <c r="H135" s="27">
        <v>995</v>
      </c>
      <c r="I135" s="102"/>
      <c r="J135" s="27">
        <v>748</v>
      </c>
      <c r="K135" s="102"/>
      <c r="L135" s="27">
        <v>759</v>
      </c>
      <c r="M135" s="8"/>
    </row>
    <row r="136" spans="1:13" s="2" customFormat="1" ht="14.45" customHeight="1" x14ac:dyDescent="0.2">
      <c r="A136" s="33" t="s">
        <v>97</v>
      </c>
      <c r="B136" s="26"/>
      <c r="C136" s="26"/>
      <c r="D136" s="26"/>
      <c r="E136" s="26"/>
      <c r="F136" s="17">
        <v>6552</v>
      </c>
      <c r="G136" s="26"/>
      <c r="H136" s="27">
        <v>4454</v>
      </c>
      <c r="I136" s="102"/>
      <c r="J136" s="27">
        <v>3206</v>
      </c>
      <c r="K136" s="102"/>
      <c r="L136" s="27">
        <v>620</v>
      </c>
      <c r="M136" s="8"/>
    </row>
    <row r="137" spans="1:13" s="2" customFormat="1" ht="14.45" customHeight="1" x14ac:dyDescent="0.2">
      <c r="A137" s="33" t="s">
        <v>98</v>
      </c>
      <c r="B137" s="26"/>
      <c r="C137" s="26"/>
      <c r="D137" s="26"/>
      <c r="E137" s="26"/>
      <c r="F137" s="17">
        <v>27</v>
      </c>
      <c r="G137" s="26"/>
      <c r="H137" s="27">
        <v>74</v>
      </c>
      <c r="I137" s="102"/>
      <c r="J137" s="27">
        <v>19</v>
      </c>
      <c r="K137" s="102"/>
      <c r="L137" s="27">
        <v>64</v>
      </c>
      <c r="M137" s="8"/>
    </row>
    <row r="138" spans="1:13" s="2" customFormat="1" ht="14.45" customHeight="1" x14ac:dyDescent="0.2">
      <c r="A138" s="33" t="s">
        <v>99</v>
      </c>
      <c r="B138" s="26"/>
      <c r="C138" s="26"/>
      <c r="D138" s="26"/>
      <c r="E138" s="26"/>
      <c r="F138" s="4" t="s">
        <v>18</v>
      </c>
      <c r="G138" s="26"/>
      <c r="H138" s="27" t="s">
        <v>18</v>
      </c>
      <c r="I138" s="102"/>
      <c r="J138" s="27">
        <v>240</v>
      </c>
      <c r="K138" s="102"/>
      <c r="L138" s="27">
        <v>125</v>
      </c>
      <c r="M138" s="8"/>
    </row>
    <row r="139" spans="1:13" s="2" customFormat="1" ht="14.45" customHeight="1" x14ac:dyDescent="0.2">
      <c r="A139" s="150" t="s">
        <v>104</v>
      </c>
      <c r="B139" s="172"/>
      <c r="C139" s="172"/>
      <c r="D139" s="172"/>
      <c r="E139" s="172"/>
      <c r="F139" s="147">
        <v>2017</v>
      </c>
      <c r="G139" s="172"/>
      <c r="H139" s="161">
        <v>2016</v>
      </c>
      <c r="I139" s="151"/>
      <c r="J139" s="161">
        <v>2015</v>
      </c>
      <c r="K139" s="151"/>
      <c r="L139" s="161">
        <v>2014</v>
      </c>
      <c r="M139" s="152"/>
    </row>
    <row r="140" spans="1:13" s="2" customFormat="1" ht="14.45" customHeight="1" x14ac:dyDescent="0.25">
      <c r="A140" s="3" t="s">
        <v>105</v>
      </c>
      <c r="B140" s="5"/>
      <c r="C140" s="5"/>
      <c r="D140" s="5"/>
      <c r="E140" s="5"/>
      <c r="F140" s="192">
        <v>12971</v>
      </c>
      <c r="G140" s="193"/>
      <c r="H140" s="193">
        <v>9952</v>
      </c>
      <c r="I140" s="62"/>
      <c r="J140" s="103">
        <v>10396</v>
      </c>
      <c r="K140" s="104"/>
      <c r="L140" s="103">
        <v>11735</v>
      </c>
      <c r="M140" s="12"/>
    </row>
    <row r="141" spans="1:13" s="2" customFormat="1" ht="14.45" customHeight="1" x14ac:dyDescent="0.25">
      <c r="A141" s="23" t="s">
        <v>20</v>
      </c>
      <c r="B141" s="5"/>
      <c r="C141" s="5"/>
      <c r="D141" s="5"/>
      <c r="E141" s="5"/>
      <c r="F141" s="193">
        <v>6854</v>
      </c>
      <c r="G141" s="193"/>
      <c r="H141" s="193">
        <v>5183</v>
      </c>
      <c r="I141" s="62"/>
      <c r="J141" s="103">
        <v>5429</v>
      </c>
      <c r="K141" s="104"/>
      <c r="L141" s="103">
        <v>6161</v>
      </c>
      <c r="M141" s="12"/>
    </row>
    <row r="142" spans="1:13" s="2" customFormat="1" ht="14.45" customHeight="1" x14ac:dyDescent="0.25">
      <c r="A142" s="23" t="s">
        <v>21</v>
      </c>
      <c r="B142" s="5"/>
      <c r="C142" s="5"/>
      <c r="D142" s="5"/>
      <c r="E142" s="5"/>
      <c r="F142" s="193">
        <v>6117</v>
      </c>
      <c r="G142" s="193"/>
      <c r="H142" s="193">
        <v>4769</v>
      </c>
      <c r="I142" s="62"/>
      <c r="J142" s="103">
        <v>4967</v>
      </c>
      <c r="K142" s="104"/>
      <c r="L142" s="103">
        <v>5574</v>
      </c>
      <c r="M142" s="12"/>
    </row>
    <row r="143" spans="1:13" s="2" customFormat="1" ht="14.45" customHeight="1" x14ac:dyDescent="0.25">
      <c r="A143" s="3" t="s">
        <v>106</v>
      </c>
      <c r="B143" s="5"/>
      <c r="C143" s="5"/>
      <c r="D143" s="5"/>
      <c r="E143" s="5"/>
      <c r="F143" s="193">
        <v>2473</v>
      </c>
      <c r="G143" s="193"/>
      <c r="H143" s="193">
        <v>2364</v>
      </c>
      <c r="I143" s="62"/>
      <c r="J143" s="103">
        <v>2509</v>
      </c>
      <c r="K143" s="104"/>
      <c r="L143" s="103">
        <v>2373</v>
      </c>
      <c r="M143" s="12"/>
    </row>
    <row r="144" spans="1:13" s="2" customFormat="1" ht="14.45" customHeight="1" x14ac:dyDescent="0.25">
      <c r="A144" s="3" t="s">
        <v>107</v>
      </c>
      <c r="B144" s="5"/>
      <c r="C144" s="5"/>
      <c r="D144" s="5"/>
      <c r="E144" s="5"/>
      <c r="F144" s="194" t="s">
        <v>18</v>
      </c>
      <c r="G144" s="193"/>
      <c r="H144" s="194">
        <v>4869</v>
      </c>
      <c r="I144" s="62"/>
      <c r="J144" s="103">
        <v>4073</v>
      </c>
      <c r="K144" s="104"/>
      <c r="L144" s="103">
        <v>4228</v>
      </c>
      <c r="M144" s="12"/>
    </row>
    <row r="145" spans="1:13" s="2" customFormat="1" ht="14.45" customHeight="1" x14ac:dyDescent="0.25">
      <c r="A145" s="23" t="s">
        <v>20</v>
      </c>
      <c r="B145" s="5"/>
      <c r="C145" s="5"/>
      <c r="D145" s="5"/>
      <c r="E145" s="5"/>
      <c r="F145" s="194" t="s">
        <v>18</v>
      </c>
      <c r="G145" s="193"/>
      <c r="H145" s="194">
        <v>2806</v>
      </c>
      <c r="I145" s="62"/>
      <c r="J145" s="103">
        <v>2303</v>
      </c>
      <c r="K145" s="104"/>
      <c r="L145" s="103">
        <v>2401</v>
      </c>
      <c r="M145" s="12"/>
    </row>
    <row r="146" spans="1:13" s="2" customFormat="1" ht="14.45" customHeight="1" x14ac:dyDescent="0.25">
      <c r="A146" s="23" t="s">
        <v>21</v>
      </c>
      <c r="B146" s="5"/>
      <c r="C146" s="5"/>
      <c r="D146" s="5"/>
      <c r="E146" s="5"/>
      <c r="F146" s="194" t="s">
        <v>18</v>
      </c>
      <c r="G146" s="193"/>
      <c r="H146" s="194">
        <v>2063</v>
      </c>
      <c r="I146" s="62"/>
      <c r="J146" s="103">
        <v>1770</v>
      </c>
      <c r="K146" s="104"/>
      <c r="L146" s="103">
        <v>1827</v>
      </c>
      <c r="M146" s="12"/>
    </row>
    <row r="147" spans="1:13" s="2" customFormat="1" ht="14.45" customHeight="1" x14ac:dyDescent="0.2">
      <c r="A147" s="23"/>
      <c r="B147" s="5"/>
      <c r="C147" s="5"/>
      <c r="D147" s="5"/>
      <c r="E147" s="5"/>
      <c r="F147" s="24"/>
      <c r="G147" s="24"/>
      <c r="H147" s="147" t="s">
        <v>108</v>
      </c>
      <c r="I147" s="151"/>
      <c r="J147" s="147" t="s">
        <v>109</v>
      </c>
      <c r="K147" s="151"/>
      <c r="L147" s="147" t="s">
        <v>110</v>
      </c>
      <c r="M147" s="152"/>
    </row>
    <row r="148" spans="1:13" s="2" customFormat="1" ht="14.45" customHeight="1" x14ac:dyDescent="0.2">
      <c r="A148" s="3" t="s">
        <v>111</v>
      </c>
      <c r="B148" s="5"/>
      <c r="C148" s="5"/>
      <c r="D148" s="5"/>
      <c r="E148" s="5"/>
      <c r="F148" s="24"/>
      <c r="G148" s="24"/>
      <c r="H148" s="63">
        <v>23.38</v>
      </c>
      <c r="I148" s="64"/>
      <c r="J148" s="105">
        <v>24.68</v>
      </c>
      <c r="K148" s="106"/>
      <c r="L148" s="105">
        <v>25.75</v>
      </c>
      <c r="M148" s="8"/>
    </row>
    <row r="149" spans="1:13" s="2" customFormat="1" ht="14.45" customHeight="1" x14ac:dyDescent="0.2">
      <c r="A149" s="3" t="s">
        <v>112</v>
      </c>
      <c r="B149" s="5"/>
      <c r="C149" s="5"/>
      <c r="D149" s="5"/>
      <c r="E149" s="5"/>
      <c r="F149" s="24"/>
      <c r="G149" s="24"/>
      <c r="H149" s="63">
        <v>7.26</v>
      </c>
      <c r="I149" s="64"/>
      <c r="J149" s="105">
        <v>6.56</v>
      </c>
      <c r="K149" s="106"/>
      <c r="L149" s="105">
        <v>8.34</v>
      </c>
      <c r="M149" s="8"/>
    </row>
    <row r="150" spans="1:13" s="2" customFormat="1" ht="14.45" customHeight="1" x14ac:dyDescent="0.2">
      <c r="A150" s="3" t="s">
        <v>113</v>
      </c>
      <c r="B150" s="5"/>
      <c r="C150" s="5"/>
      <c r="D150" s="5"/>
      <c r="E150" s="5"/>
      <c r="F150" s="24"/>
      <c r="G150" s="24"/>
      <c r="H150" s="63">
        <v>16.12</v>
      </c>
      <c r="I150" s="64"/>
      <c r="J150" s="105">
        <v>19.350000000000001</v>
      </c>
      <c r="K150" s="106"/>
      <c r="L150" s="105">
        <v>17.41</v>
      </c>
      <c r="M150" s="8"/>
    </row>
    <row r="151" spans="1:13" s="2" customFormat="1" ht="14.45" customHeight="1" x14ac:dyDescent="0.2">
      <c r="A151" s="3" t="s">
        <v>114</v>
      </c>
      <c r="B151" s="5"/>
      <c r="C151" s="5"/>
      <c r="D151" s="5"/>
      <c r="E151" s="5"/>
      <c r="F151" s="24"/>
      <c r="G151" s="24"/>
      <c r="H151" s="63">
        <v>3.09</v>
      </c>
      <c r="I151" s="64"/>
      <c r="J151" s="105">
        <v>3.32</v>
      </c>
      <c r="K151" s="106"/>
      <c r="L151" s="105">
        <v>3.56</v>
      </c>
      <c r="M151" s="8"/>
    </row>
    <row r="152" spans="1:13" s="2" customFormat="1" ht="14.45" customHeight="1" x14ac:dyDescent="0.2">
      <c r="A152" s="3" t="s">
        <v>115</v>
      </c>
      <c r="B152" s="5"/>
      <c r="C152" s="5"/>
      <c r="D152" s="5"/>
      <c r="E152" s="5"/>
      <c r="F152" s="24"/>
      <c r="G152" s="24"/>
      <c r="H152" s="63"/>
      <c r="I152" s="64"/>
      <c r="J152" s="105"/>
      <c r="K152" s="106"/>
      <c r="L152" s="105"/>
      <c r="M152" s="8"/>
    </row>
    <row r="153" spans="1:13" s="2" customFormat="1" ht="14.45" customHeight="1" x14ac:dyDescent="0.2">
      <c r="A153" s="3" t="s">
        <v>20</v>
      </c>
      <c r="B153" s="5"/>
      <c r="C153" s="5"/>
      <c r="D153" s="5"/>
      <c r="E153" s="5"/>
      <c r="F153" s="24"/>
      <c r="G153" s="24"/>
      <c r="H153" s="63">
        <v>66.67</v>
      </c>
      <c r="I153" s="64"/>
      <c r="J153" s="105">
        <v>65.17</v>
      </c>
      <c r="K153" s="106"/>
      <c r="L153" s="105">
        <v>63.17</v>
      </c>
      <c r="M153" s="8"/>
    </row>
    <row r="154" spans="1:13" s="2" customFormat="1" ht="14.45" customHeight="1" x14ac:dyDescent="0.2">
      <c r="A154" s="3" t="s">
        <v>21</v>
      </c>
      <c r="B154" s="5"/>
      <c r="C154" s="5"/>
      <c r="D154" s="5"/>
      <c r="E154" s="5"/>
      <c r="F154" s="24"/>
      <c r="G154" s="24"/>
      <c r="H154" s="63">
        <v>71.91</v>
      </c>
      <c r="I154" s="64"/>
      <c r="J154" s="105">
        <v>70.41</v>
      </c>
      <c r="K154" s="106"/>
      <c r="L154" s="105">
        <v>68.41</v>
      </c>
      <c r="M154" s="8"/>
    </row>
    <row r="155" spans="1:13" s="2" customFormat="1" ht="14.45" customHeight="1" x14ac:dyDescent="0.2">
      <c r="A155" s="173" t="s">
        <v>170</v>
      </c>
      <c r="B155" s="146"/>
      <c r="C155" s="146"/>
      <c r="D155" s="146"/>
      <c r="E155" s="146"/>
      <c r="F155" s="146"/>
      <c r="G155" s="146"/>
      <c r="H155" s="147">
        <v>2015</v>
      </c>
      <c r="I155" s="163"/>
      <c r="J155" s="147" t="s">
        <v>175</v>
      </c>
      <c r="K155" s="163"/>
      <c r="L155" s="147">
        <v>2007</v>
      </c>
      <c r="M155" s="152"/>
    </row>
    <row r="156" spans="1:13" s="2" customFormat="1" ht="14.45" customHeight="1" x14ac:dyDescent="0.25">
      <c r="A156" s="117" t="s">
        <v>171</v>
      </c>
      <c r="B156" s="26"/>
      <c r="C156" s="26"/>
      <c r="D156" s="26"/>
      <c r="E156" s="26"/>
      <c r="F156" s="11"/>
      <c r="G156" s="5"/>
      <c r="H156" s="121">
        <v>467858</v>
      </c>
      <c r="I156" s="119"/>
      <c r="J156" s="120">
        <v>418346</v>
      </c>
      <c r="K156" s="98"/>
      <c r="L156" s="27" t="s">
        <v>173</v>
      </c>
      <c r="M156" s="12"/>
    </row>
    <row r="157" spans="1:13" s="2" customFormat="1" ht="14.45" customHeight="1" x14ac:dyDescent="0.25">
      <c r="A157" s="3" t="s">
        <v>172</v>
      </c>
      <c r="B157" s="5"/>
      <c r="C157" s="5"/>
      <c r="D157" s="5"/>
      <c r="E157" s="5"/>
      <c r="F157" s="11"/>
      <c r="G157" s="5"/>
      <c r="H157" s="122">
        <v>98.5</v>
      </c>
      <c r="I157" s="118"/>
      <c r="J157" s="118">
        <v>93.8</v>
      </c>
      <c r="K157" s="107"/>
      <c r="L157" s="93" t="s">
        <v>173</v>
      </c>
      <c r="M157" s="12"/>
    </row>
    <row r="158" spans="1:13" s="2" customFormat="1" ht="14.45" customHeight="1" x14ac:dyDescent="0.2">
      <c r="A158" s="145" t="s">
        <v>116</v>
      </c>
      <c r="B158" s="146"/>
      <c r="C158" s="146"/>
      <c r="D158" s="146"/>
      <c r="E158" s="146"/>
      <c r="F158" s="146"/>
      <c r="G158" s="146"/>
      <c r="H158" s="147" t="s">
        <v>117</v>
      </c>
      <c r="I158" s="163"/>
      <c r="J158" s="147" t="s">
        <v>118</v>
      </c>
      <c r="K158" s="163"/>
      <c r="L158" s="147" t="s">
        <v>119</v>
      </c>
      <c r="M158" s="152"/>
    </row>
    <row r="159" spans="1:13" s="2" customFormat="1" ht="14.45" customHeight="1" x14ac:dyDescent="0.25">
      <c r="A159" s="23" t="s">
        <v>120</v>
      </c>
      <c r="B159" s="26"/>
      <c r="C159" s="26"/>
      <c r="D159" s="26"/>
      <c r="E159" s="26"/>
      <c r="F159" s="11"/>
      <c r="G159" s="5"/>
      <c r="H159" s="17">
        <v>44202</v>
      </c>
      <c r="I159" s="65"/>
      <c r="J159" s="27">
        <v>42819</v>
      </c>
      <c r="K159" s="107"/>
      <c r="L159" s="27">
        <v>35474</v>
      </c>
      <c r="M159" s="12"/>
    </row>
    <row r="160" spans="1:13" s="2" customFormat="1" ht="14.45" customHeight="1" x14ac:dyDescent="0.25">
      <c r="A160" s="3" t="s">
        <v>121</v>
      </c>
      <c r="B160" s="5"/>
      <c r="C160" s="5"/>
      <c r="D160" s="5"/>
      <c r="E160" s="5"/>
      <c r="F160" s="11"/>
      <c r="G160" s="5"/>
      <c r="H160" s="17">
        <v>76811</v>
      </c>
      <c r="I160" s="65"/>
      <c r="J160" s="27">
        <v>81928</v>
      </c>
      <c r="K160" s="107"/>
      <c r="L160" s="27">
        <v>96384</v>
      </c>
      <c r="M160" s="12"/>
    </row>
    <row r="161" spans="1:14" s="2" customFormat="1" ht="14.45" customHeight="1" x14ac:dyDescent="0.25">
      <c r="A161" s="66" t="s">
        <v>122</v>
      </c>
      <c r="B161" s="67"/>
      <c r="C161" s="67"/>
      <c r="D161" s="67"/>
      <c r="E161" s="67"/>
      <c r="F161" s="11"/>
      <c r="G161" s="5"/>
      <c r="H161" s="49"/>
      <c r="I161" s="65"/>
      <c r="J161" s="27"/>
      <c r="K161" s="107"/>
      <c r="L161" s="27"/>
      <c r="M161" s="12"/>
    </row>
    <row r="162" spans="1:14" s="2" customFormat="1" ht="14.45" customHeight="1" x14ac:dyDescent="0.25">
      <c r="A162" s="68" t="s">
        <v>123</v>
      </c>
      <c r="B162" s="67"/>
      <c r="C162" s="67"/>
      <c r="D162" s="67"/>
      <c r="E162" s="67"/>
      <c r="F162" s="11"/>
      <c r="G162" s="5"/>
      <c r="H162" s="17">
        <v>24902</v>
      </c>
      <c r="I162" s="65"/>
      <c r="J162" s="27">
        <v>18247</v>
      </c>
      <c r="K162" s="107"/>
      <c r="L162" s="27">
        <v>18608</v>
      </c>
      <c r="M162" s="12"/>
    </row>
    <row r="163" spans="1:14" s="2" customFormat="1" ht="14.45" customHeight="1" x14ac:dyDescent="0.25">
      <c r="A163" s="69" t="s">
        <v>124</v>
      </c>
      <c r="B163" s="67"/>
      <c r="C163" s="67"/>
      <c r="D163" s="67"/>
      <c r="E163" s="67"/>
      <c r="F163" s="11"/>
      <c r="G163" s="5"/>
      <c r="H163" s="17">
        <v>217</v>
      </c>
      <c r="I163" s="65"/>
      <c r="J163" s="27">
        <v>318</v>
      </c>
      <c r="K163" s="107"/>
      <c r="L163" s="27">
        <v>4816</v>
      </c>
      <c r="M163" s="12"/>
    </row>
    <row r="164" spans="1:14" s="2" customFormat="1" ht="14.45" customHeight="1" x14ac:dyDescent="0.25">
      <c r="A164" s="66" t="s">
        <v>125</v>
      </c>
      <c r="B164" s="67"/>
      <c r="C164" s="67"/>
      <c r="D164" s="67"/>
      <c r="E164" s="67"/>
      <c r="F164" s="11"/>
      <c r="G164" s="5"/>
      <c r="H164" s="17">
        <v>49154</v>
      </c>
      <c r="I164" s="65"/>
      <c r="J164" s="27">
        <v>62750</v>
      </c>
      <c r="K164" s="107"/>
      <c r="L164" s="27">
        <v>70059</v>
      </c>
      <c r="M164" s="12"/>
    </row>
    <row r="165" spans="1:14" s="2" customFormat="1" ht="14.45" customHeight="1" x14ac:dyDescent="0.25">
      <c r="A165" s="66" t="s">
        <v>126</v>
      </c>
      <c r="B165" s="67"/>
      <c r="C165" s="67"/>
      <c r="D165" s="67"/>
      <c r="E165" s="67"/>
      <c r="F165" s="11"/>
      <c r="G165" s="5"/>
      <c r="H165" s="17">
        <v>141</v>
      </c>
      <c r="I165" s="65"/>
      <c r="J165" s="27">
        <v>53</v>
      </c>
      <c r="K165" s="107"/>
      <c r="L165" s="27">
        <v>1461</v>
      </c>
      <c r="M165" s="12"/>
    </row>
    <row r="166" spans="1:14" s="2" customFormat="1" ht="14.45" customHeight="1" x14ac:dyDescent="0.25">
      <c r="A166" s="66" t="s">
        <v>127</v>
      </c>
      <c r="B166" s="67"/>
      <c r="C166" s="67"/>
      <c r="D166" s="67"/>
      <c r="E166" s="67"/>
      <c r="F166" s="11"/>
      <c r="G166" s="5"/>
      <c r="H166" s="17">
        <v>148</v>
      </c>
      <c r="I166" s="65"/>
      <c r="J166" s="27">
        <v>82</v>
      </c>
      <c r="K166" s="107"/>
      <c r="L166" s="27">
        <v>739</v>
      </c>
      <c r="M166" s="12"/>
    </row>
    <row r="167" spans="1:14" s="2" customFormat="1" ht="14.45" customHeight="1" x14ac:dyDescent="0.25">
      <c r="A167" s="70" t="s">
        <v>128</v>
      </c>
      <c r="B167" s="67"/>
      <c r="C167" s="67"/>
      <c r="D167" s="67"/>
      <c r="E167" s="67"/>
      <c r="F167" s="11"/>
      <c r="G167" s="5"/>
      <c r="H167" s="17">
        <v>1773</v>
      </c>
      <c r="I167" s="65"/>
      <c r="J167" s="27">
        <v>479</v>
      </c>
      <c r="K167" s="107"/>
      <c r="L167" s="27">
        <v>701</v>
      </c>
      <c r="M167" s="12"/>
    </row>
    <row r="168" spans="1:14" s="2" customFormat="1" ht="3.75" customHeight="1" x14ac:dyDescent="0.25">
      <c r="A168" s="71"/>
      <c r="B168" s="72"/>
      <c r="C168" s="72"/>
      <c r="D168" s="72"/>
      <c r="E168" s="72"/>
      <c r="F168" s="35"/>
      <c r="G168" s="34"/>
      <c r="H168" s="58"/>
      <c r="I168" s="73"/>
      <c r="J168" s="58"/>
      <c r="K168" s="73"/>
      <c r="L168" s="58"/>
      <c r="M168" s="74"/>
    </row>
    <row r="169" spans="1:14" s="45" customFormat="1" ht="13.5" customHeight="1" x14ac:dyDescent="0.2">
      <c r="A169" s="38" t="str">
        <f>A53</f>
        <v>MISAMIS OCCIDENTAL QUICKSTAT (As of MAY 2019)</v>
      </c>
      <c r="B169" s="39"/>
      <c r="C169" s="39"/>
      <c r="D169" s="39"/>
      <c r="E169" s="39"/>
      <c r="F169" s="40"/>
      <c r="G169" s="41"/>
      <c r="H169" s="40"/>
      <c r="I169" s="42"/>
      <c r="J169" s="40"/>
      <c r="K169" s="42"/>
      <c r="L169" s="43">
        <v>4</v>
      </c>
      <c r="M169" s="44"/>
    </row>
    <row r="170" spans="1:14" s="2" customFormat="1" ht="1.5" customHeight="1" x14ac:dyDescent="0.25">
      <c r="A170" s="67"/>
      <c r="B170" s="67"/>
      <c r="C170" s="67"/>
      <c r="D170" s="67"/>
      <c r="E170" s="67"/>
      <c r="F170" s="11"/>
      <c r="G170" s="5"/>
      <c r="H170" s="17"/>
      <c r="I170" s="65"/>
      <c r="J170" s="17"/>
      <c r="K170" s="65"/>
      <c r="L170" s="17"/>
      <c r="M170" s="75"/>
    </row>
    <row r="171" spans="1:14" s="2" customFormat="1" ht="27" customHeight="1" x14ac:dyDescent="0.25">
      <c r="A171" s="145" t="s">
        <v>156</v>
      </c>
      <c r="B171" s="177" t="s">
        <v>207</v>
      </c>
      <c r="C171" s="174"/>
      <c r="D171" s="177"/>
      <c r="E171" s="174"/>
      <c r="F171" s="177" t="s">
        <v>203</v>
      </c>
      <c r="G171" s="166"/>
      <c r="H171" s="147">
        <v>2018</v>
      </c>
      <c r="I171" s="163"/>
      <c r="J171" s="147">
        <v>2017</v>
      </c>
      <c r="K171" s="163"/>
      <c r="L171" s="147">
        <v>2016</v>
      </c>
      <c r="M171" s="175"/>
      <c r="N171" s="55"/>
    </row>
    <row r="172" spans="1:14" s="2" customFormat="1" ht="12.95" customHeight="1" x14ac:dyDescent="0.2">
      <c r="A172" s="3" t="s">
        <v>129</v>
      </c>
      <c r="B172" s="24"/>
      <c r="C172" s="202"/>
      <c r="D172" s="202"/>
      <c r="E172" s="24"/>
      <c r="F172" s="24"/>
      <c r="G172" s="24"/>
      <c r="H172" s="49"/>
      <c r="I172" s="49"/>
      <c r="J172" s="49"/>
      <c r="K172" s="49"/>
      <c r="L172" s="49"/>
      <c r="M172" s="76"/>
      <c r="N172" s="55"/>
    </row>
    <row r="173" spans="1:14" s="2" customFormat="1" ht="12.95" customHeight="1" x14ac:dyDescent="0.25">
      <c r="A173" s="77" t="s">
        <v>130</v>
      </c>
      <c r="B173" s="78"/>
      <c r="C173" s="78"/>
      <c r="D173" s="78"/>
      <c r="E173" s="78"/>
      <c r="F173" s="78"/>
      <c r="G173" s="78"/>
      <c r="H173" s="17"/>
      <c r="I173" s="65"/>
      <c r="J173" s="17"/>
      <c r="K173" s="65"/>
      <c r="L173" s="17"/>
      <c r="M173" s="79"/>
      <c r="N173" s="55"/>
    </row>
    <row r="174" spans="1:14" s="2" customFormat="1" ht="12.95" customHeight="1" x14ac:dyDescent="0.25">
      <c r="A174" s="68" t="s">
        <v>157</v>
      </c>
      <c r="B174" s="90">
        <v>3720</v>
      </c>
      <c r="C174" s="67"/>
      <c r="D174" s="179"/>
      <c r="E174" s="67"/>
      <c r="F174" s="90">
        <v>4555</v>
      </c>
      <c r="G174" s="67"/>
      <c r="H174" s="90">
        <v>19518</v>
      </c>
      <c r="I174" s="102"/>
      <c r="J174" s="89">
        <v>19909</v>
      </c>
      <c r="K174" s="102"/>
      <c r="L174" s="89">
        <v>20198</v>
      </c>
      <c r="M174" s="12"/>
    </row>
    <row r="175" spans="1:14" s="2" customFormat="1" ht="12.95" customHeight="1" x14ac:dyDescent="0.25">
      <c r="A175" s="68" t="s">
        <v>131</v>
      </c>
      <c r="B175" s="20">
        <v>15150</v>
      </c>
      <c r="C175" s="67"/>
      <c r="D175" s="20"/>
      <c r="E175" s="67"/>
      <c r="F175" s="20">
        <v>19592.5</v>
      </c>
      <c r="G175" s="67"/>
      <c r="H175" s="90">
        <v>83169.5</v>
      </c>
      <c r="I175" s="102"/>
      <c r="J175" s="89">
        <v>83948</v>
      </c>
      <c r="K175" s="102"/>
      <c r="L175" s="89">
        <v>87467</v>
      </c>
      <c r="M175" s="12"/>
    </row>
    <row r="176" spans="1:14" s="2" customFormat="1" ht="12.95" customHeight="1" x14ac:dyDescent="0.25">
      <c r="A176" s="77" t="s">
        <v>132</v>
      </c>
      <c r="B176" s="67"/>
      <c r="C176" s="67"/>
      <c r="D176" s="67"/>
      <c r="E176" s="67"/>
      <c r="F176" s="67"/>
      <c r="G176" s="67"/>
      <c r="H176" s="17"/>
      <c r="I176" s="102"/>
      <c r="J176" s="27"/>
      <c r="K176" s="102"/>
      <c r="L176" s="27"/>
      <c r="M176" s="12"/>
    </row>
    <row r="177" spans="1:13" s="2" customFormat="1" ht="12.95" customHeight="1" x14ac:dyDescent="0.25">
      <c r="A177" s="68" t="s">
        <v>157</v>
      </c>
      <c r="B177" s="90">
        <v>5825</v>
      </c>
      <c r="C177" s="67"/>
      <c r="D177" s="179"/>
      <c r="E177" s="67"/>
      <c r="F177" s="90">
        <v>9360</v>
      </c>
      <c r="G177" s="67"/>
      <c r="H177" s="90">
        <v>28071</v>
      </c>
      <c r="I177" s="89">
        <v>28077</v>
      </c>
      <c r="J177" s="89">
        <v>28301</v>
      </c>
      <c r="K177" s="89">
        <v>28077</v>
      </c>
      <c r="L177" s="89">
        <v>28077</v>
      </c>
      <c r="M177" s="12"/>
    </row>
    <row r="178" spans="1:13" s="2" customFormat="1" ht="12.95" customHeight="1" x14ac:dyDescent="0.25">
      <c r="A178" s="68" t="s">
        <v>131</v>
      </c>
      <c r="B178" s="20">
        <v>10627</v>
      </c>
      <c r="C178" s="67"/>
      <c r="D178" s="20"/>
      <c r="E178" s="67"/>
      <c r="F178" s="20">
        <v>19853</v>
      </c>
      <c r="G178" s="67"/>
      <c r="H178" s="90">
        <v>56800</v>
      </c>
      <c r="I178" s="102"/>
      <c r="J178" s="89">
        <v>56105</v>
      </c>
      <c r="K178" s="102"/>
      <c r="L178" s="89">
        <v>55834</v>
      </c>
      <c r="M178" s="12"/>
    </row>
    <row r="179" spans="1:13" s="2" customFormat="1" ht="12.95" customHeight="1" x14ac:dyDescent="0.25">
      <c r="A179" s="77" t="s">
        <v>133</v>
      </c>
      <c r="B179" s="67"/>
      <c r="C179" s="67"/>
      <c r="D179" s="67"/>
      <c r="E179" s="67"/>
      <c r="F179" s="67"/>
      <c r="G179" s="67"/>
      <c r="H179" s="27"/>
      <c r="I179" s="102"/>
      <c r="J179" s="27"/>
      <c r="K179" s="48"/>
      <c r="L179" s="17"/>
      <c r="M179" s="12"/>
    </row>
    <row r="180" spans="1:13" s="2" customFormat="1" ht="12.95" customHeight="1" x14ac:dyDescent="0.25">
      <c r="A180" s="68" t="s">
        <v>158</v>
      </c>
      <c r="B180" s="67"/>
      <c r="C180" s="67"/>
      <c r="D180" s="67"/>
      <c r="E180" s="67"/>
      <c r="F180" s="67"/>
      <c r="G180" s="67"/>
      <c r="H180" s="90"/>
      <c r="I180" s="102"/>
      <c r="J180" s="89">
        <v>97631</v>
      </c>
      <c r="K180" s="48"/>
      <c r="L180" s="89">
        <v>97631</v>
      </c>
      <c r="M180" s="12"/>
    </row>
    <row r="181" spans="1:13" s="2" customFormat="1" ht="12.95" customHeight="1" x14ac:dyDescent="0.25">
      <c r="A181" s="68" t="s">
        <v>131</v>
      </c>
      <c r="B181" s="67"/>
      <c r="C181" s="67"/>
      <c r="D181" s="67"/>
      <c r="E181" s="67"/>
      <c r="F181" s="67"/>
      <c r="G181" s="67"/>
      <c r="H181" s="90"/>
      <c r="I181" s="102"/>
      <c r="J181" s="89">
        <v>569897.5</v>
      </c>
      <c r="K181" s="48"/>
      <c r="L181" s="89">
        <v>582151.02</v>
      </c>
      <c r="M181" s="12"/>
    </row>
    <row r="182" spans="1:13" s="2" customFormat="1" ht="12.95" customHeight="1" x14ac:dyDescent="0.25">
      <c r="A182" s="77" t="s">
        <v>134</v>
      </c>
      <c r="B182" s="67"/>
      <c r="C182" s="67"/>
      <c r="D182" s="67"/>
      <c r="E182" s="67"/>
      <c r="F182" s="67"/>
      <c r="G182" s="67"/>
      <c r="H182" s="17"/>
      <c r="I182" s="102"/>
      <c r="J182" s="27"/>
      <c r="K182" s="48"/>
      <c r="L182" s="17"/>
      <c r="M182" s="12"/>
    </row>
    <row r="183" spans="1:13" s="2" customFormat="1" ht="12.95" customHeight="1" x14ac:dyDescent="0.25">
      <c r="A183" s="68" t="s">
        <v>158</v>
      </c>
      <c r="B183" s="67"/>
      <c r="C183" s="67"/>
      <c r="D183" s="67"/>
      <c r="E183" s="67"/>
      <c r="F183" s="67"/>
      <c r="G183" s="67"/>
      <c r="H183" s="90"/>
      <c r="I183" s="102"/>
      <c r="J183" s="89">
        <v>5129</v>
      </c>
      <c r="K183" s="48"/>
      <c r="L183" s="89">
        <v>2230</v>
      </c>
      <c r="M183" s="12"/>
    </row>
    <row r="184" spans="1:13" s="2" customFormat="1" ht="12.95" customHeight="1" x14ac:dyDescent="0.25">
      <c r="A184" s="68" t="s">
        <v>131</v>
      </c>
      <c r="B184" s="67"/>
      <c r="C184" s="67"/>
      <c r="D184" s="67"/>
      <c r="E184" s="67"/>
      <c r="F184" s="67"/>
      <c r="G184" s="67"/>
      <c r="H184" s="90"/>
      <c r="I184" s="102"/>
      <c r="J184" s="89">
        <v>23543.48</v>
      </c>
      <c r="K184" s="48"/>
      <c r="L184" s="89">
        <v>23947.7</v>
      </c>
      <c r="M184" s="12"/>
    </row>
    <row r="185" spans="1:13" s="2" customFormat="1" ht="12.95" customHeight="1" x14ac:dyDescent="0.25">
      <c r="A185" s="77" t="s">
        <v>135</v>
      </c>
      <c r="B185" s="67"/>
      <c r="C185" s="67"/>
      <c r="D185" s="67"/>
      <c r="E185" s="67"/>
      <c r="F185" s="67"/>
      <c r="G185" s="67"/>
      <c r="H185" s="17"/>
      <c r="I185" s="102"/>
      <c r="J185" s="27"/>
      <c r="K185" s="48"/>
      <c r="L185" s="17"/>
      <c r="M185" s="12"/>
    </row>
    <row r="186" spans="1:13" s="2" customFormat="1" ht="12.95" customHeight="1" x14ac:dyDescent="0.25">
      <c r="A186" s="68" t="s">
        <v>158</v>
      </c>
      <c r="B186" s="67"/>
      <c r="C186" s="67"/>
      <c r="D186" s="67"/>
      <c r="E186" s="67"/>
      <c r="F186" s="67"/>
      <c r="G186" s="67"/>
      <c r="H186" s="90"/>
      <c r="I186" s="102"/>
      <c r="J186" s="89">
        <v>2230</v>
      </c>
      <c r="K186" s="48"/>
      <c r="L186" s="89">
        <v>4737</v>
      </c>
      <c r="M186" s="12"/>
    </row>
    <row r="187" spans="1:13" s="2" customFormat="1" ht="12.95" customHeight="1" x14ac:dyDescent="0.25">
      <c r="A187" s="68" t="s">
        <v>131</v>
      </c>
      <c r="B187" s="67"/>
      <c r="C187" s="67"/>
      <c r="D187" s="67"/>
      <c r="E187" s="67"/>
      <c r="F187" s="67"/>
      <c r="G187" s="67"/>
      <c r="H187" s="179"/>
      <c r="I187" s="123"/>
      <c r="J187" s="203">
        <v>75053.22</v>
      </c>
      <c r="K187" s="91"/>
      <c r="L187" s="92">
        <v>78190.33</v>
      </c>
      <c r="M187" s="74"/>
    </row>
    <row r="188" spans="1:13" s="2" customFormat="1" ht="25.5" customHeight="1" x14ac:dyDescent="0.2">
      <c r="A188" s="3" t="s">
        <v>187</v>
      </c>
      <c r="B188" s="67"/>
      <c r="C188" s="67"/>
      <c r="D188" s="67"/>
      <c r="E188" s="67"/>
      <c r="F188" s="216" t="s">
        <v>202</v>
      </c>
      <c r="G188" s="216"/>
      <c r="H188" s="216" t="s">
        <v>199</v>
      </c>
      <c r="I188" s="216"/>
      <c r="J188" s="180" t="s">
        <v>200</v>
      </c>
      <c r="K188" s="158"/>
      <c r="L188" s="181" t="s">
        <v>201</v>
      </c>
      <c r="M188" s="176"/>
    </row>
    <row r="189" spans="1:13" s="2" customFormat="1" ht="12.95" customHeight="1" x14ac:dyDescent="0.25">
      <c r="A189" s="68" t="s">
        <v>136</v>
      </c>
      <c r="B189" s="67"/>
      <c r="C189" s="67"/>
      <c r="D189" s="67"/>
      <c r="E189" s="67"/>
      <c r="F189" s="182">
        <v>21692</v>
      </c>
      <c r="G189" s="183"/>
      <c r="H189" s="182"/>
      <c r="I189" s="183"/>
      <c r="J189" s="182">
        <v>21125</v>
      </c>
      <c r="K189" s="184"/>
      <c r="L189" s="185"/>
      <c r="M189" s="12"/>
    </row>
    <row r="190" spans="1:13" s="2" customFormat="1" ht="12.95" customHeight="1" x14ac:dyDescent="0.25">
      <c r="A190" s="68" t="s">
        <v>137</v>
      </c>
      <c r="B190" s="67"/>
      <c r="C190" s="67"/>
      <c r="D190" s="67"/>
      <c r="E190" s="67"/>
      <c r="F190" s="182">
        <v>32558</v>
      </c>
      <c r="G190" s="183"/>
      <c r="H190" s="182"/>
      <c r="I190" s="183"/>
      <c r="J190" s="182">
        <v>32281</v>
      </c>
      <c r="K190" s="184"/>
      <c r="L190" s="185"/>
      <c r="M190" s="12"/>
    </row>
    <row r="191" spans="1:13" s="2" customFormat="1" ht="12.95" customHeight="1" x14ac:dyDescent="0.25">
      <c r="A191" s="68" t="s">
        <v>138</v>
      </c>
      <c r="B191" s="67"/>
      <c r="C191" s="67"/>
      <c r="D191" s="67"/>
      <c r="E191" s="67"/>
      <c r="F191" s="182">
        <v>31385</v>
      </c>
      <c r="G191" s="183"/>
      <c r="H191" s="182"/>
      <c r="I191" s="183"/>
      <c r="J191" s="182">
        <v>33472</v>
      </c>
      <c r="K191" s="184"/>
      <c r="L191" s="185"/>
      <c r="M191" s="12"/>
    </row>
    <row r="192" spans="1:13" s="2" customFormat="1" ht="12.95" customHeight="1" x14ac:dyDescent="0.25">
      <c r="A192" s="68" t="s">
        <v>188</v>
      </c>
      <c r="B192" s="67"/>
      <c r="C192" s="67"/>
      <c r="D192" s="67"/>
      <c r="E192" s="67"/>
      <c r="F192" s="182">
        <v>128693</v>
      </c>
      <c r="G192" s="183"/>
      <c r="H192" s="182">
        <v>150967</v>
      </c>
      <c r="I192" s="183"/>
      <c r="J192" s="182">
        <v>130499</v>
      </c>
      <c r="K192" s="184"/>
      <c r="L192" s="185">
        <v>128343</v>
      </c>
      <c r="M192" s="12"/>
    </row>
    <row r="193" spans="1:14" s="2" customFormat="1" ht="27" x14ac:dyDescent="0.2">
      <c r="A193" s="3" t="s">
        <v>189</v>
      </c>
      <c r="B193" s="67"/>
      <c r="C193" s="67"/>
      <c r="D193" s="67"/>
      <c r="E193" s="67"/>
      <c r="F193" s="216" t="s">
        <v>202</v>
      </c>
      <c r="G193" s="216"/>
      <c r="H193" s="216" t="s">
        <v>199</v>
      </c>
      <c r="I193" s="216"/>
      <c r="J193" s="180" t="s">
        <v>200</v>
      </c>
      <c r="K193" s="158"/>
      <c r="L193" s="181" t="s">
        <v>201</v>
      </c>
      <c r="M193" s="176"/>
    </row>
    <row r="194" spans="1:14" s="2" customFormat="1" ht="12.95" customHeight="1" x14ac:dyDescent="0.25">
      <c r="A194" s="68" t="s">
        <v>190</v>
      </c>
      <c r="B194" s="67"/>
      <c r="C194" s="67"/>
      <c r="D194" s="67"/>
      <c r="E194" s="67"/>
      <c r="F194" s="186">
        <v>731176</v>
      </c>
      <c r="G194" s="5"/>
      <c r="H194" s="186">
        <v>789129</v>
      </c>
      <c r="I194" s="5"/>
      <c r="J194" s="186">
        <v>736444</v>
      </c>
      <c r="K194" s="107"/>
      <c r="L194" s="186">
        <v>503318</v>
      </c>
      <c r="M194" s="12"/>
    </row>
    <row r="195" spans="1:14" s="2" customFormat="1" ht="12.95" customHeight="1" x14ac:dyDescent="0.25">
      <c r="A195" s="68" t="s">
        <v>191</v>
      </c>
      <c r="B195" s="67"/>
      <c r="C195" s="67"/>
      <c r="D195" s="67"/>
      <c r="E195" s="67"/>
      <c r="F195" s="186">
        <v>155802</v>
      </c>
      <c r="G195" s="5"/>
      <c r="H195" s="186">
        <v>159652</v>
      </c>
      <c r="I195" s="5"/>
      <c r="J195" s="186">
        <v>162953</v>
      </c>
      <c r="K195" s="107"/>
      <c r="L195" s="186">
        <v>144568</v>
      </c>
      <c r="M195" s="12"/>
    </row>
    <row r="196" spans="1:14" s="2" customFormat="1" ht="12.95" customHeight="1" x14ac:dyDescent="0.25">
      <c r="A196" s="68" t="s">
        <v>192</v>
      </c>
      <c r="B196" s="67"/>
      <c r="C196" s="67"/>
      <c r="D196" s="67"/>
      <c r="E196" s="67"/>
      <c r="F196" s="186">
        <v>976594</v>
      </c>
      <c r="G196" s="5"/>
      <c r="H196" s="186">
        <v>1500293</v>
      </c>
      <c r="I196" s="5"/>
      <c r="J196" s="186">
        <v>1433678</v>
      </c>
      <c r="K196" s="107"/>
      <c r="L196" s="186">
        <v>1249100</v>
      </c>
      <c r="M196" s="12"/>
    </row>
    <row r="197" spans="1:14" s="2" customFormat="1" ht="12.95" customHeight="1" x14ac:dyDescent="0.25">
      <c r="A197" s="68" t="s">
        <v>193</v>
      </c>
      <c r="B197" s="67"/>
      <c r="C197" s="67"/>
      <c r="D197" s="67"/>
      <c r="E197" s="67"/>
      <c r="F197" s="201">
        <v>24600</v>
      </c>
      <c r="G197" s="5"/>
      <c r="H197" s="11"/>
      <c r="I197" s="5"/>
      <c r="J197" s="186">
        <v>23239</v>
      </c>
      <c r="K197" s="107"/>
      <c r="L197" s="89"/>
      <c r="M197" s="12"/>
    </row>
    <row r="198" spans="1:14" s="2" customFormat="1" ht="12.95" customHeight="1" x14ac:dyDescent="0.25">
      <c r="A198" s="68" t="s">
        <v>194</v>
      </c>
      <c r="B198" s="67"/>
      <c r="C198" s="67"/>
      <c r="D198" s="67"/>
      <c r="E198" s="67"/>
      <c r="F198" s="201">
        <v>5825</v>
      </c>
      <c r="G198" s="5"/>
      <c r="H198" s="11"/>
      <c r="I198" s="5"/>
      <c r="J198" s="186">
        <v>5687</v>
      </c>
      <c r="K198" s="107"/>
      <c r="L198" s="89"/>
      <c r="M198" s="12"/>
    </row>
    <row r="199" spans="1:14" s="2" customFormat="1" ht="27" customHeight="1" x14ac:dyDescent="0.25">
      <c r="A199" s="145" t="s">
        <v>181</v>
      </c>
      <c r="B199" s="177" t="s">
        <v>207</v>
      </c>
      <c r="C199" s="174"/>
      <c r="D199" s="177"/>
      <c r="E199" s="174"/>
      <c r="F199" s="177" t="s">
        <v>203</v>
      </c>
      <c r="G199" s="166"/>
      <c r="H199" s="147">
        <v>2018</v>
      </c>
      <c r="I199" s="163"/>
      <c r="J199" s="147">
        <v>2017</v>
      </c>
      <c r="K199" s="163"/>
      <c r="L199" s="147">
        <v>2016</v>
      </c>
      <c r="M199" s="175"/>
      <c r="N199" s="55"/>
    </row>
    <row r="200" spans="1:14" s="2" customFormat="1" ht="12.95" customHeight="1" x14ac:dyDescent="0.25">
      <c r="A200" s="77" t="s">
        <v>182</v>
      </c>
      <c r="B200" s="67"/>
      <c r="C200" s="67"/>
      <c r="D200" s="67"/>
      <c r="E200" s="67"/>
      <c r="F200" s="67"/>
      <c r="G200" s="5"/>
      <c r="H200" s="90"/>
      <c r="I200" s="107"/>
      <c r="J200" s="90"/>
      <c r="K200" s="107"/>
      <c r="L200" s="89"/>
      <c r="M200" s="12"/>
    </row>
    <row r="201" spans="1:14" s="2" customFormat="1" ht="12.95" customHeight="1" x14ac:dyDescent="0.25">
      <c r="A201" s="68" t="s">
        <v>131</v>
      </c>
      <c r="B201" s="178">
        <v>4035.79</v>
      </c>
      <c r="C201" s="67"/>
      <c r="D201" s="67"/>
      <c r="E201" s="67"/>
      <c r="F201" s="178">
        <v>1102.21</v>
      </c>
      <c r="G201" s="5"/>
      <c r="H201" s="178">
        <v>13682.62</v>
      </c>
      <c r="I201" s="107"/>
      <c r="J201" s="178">
        <v>14831.05</v>
      </c>
      <c r="K201" s="107"/>
      <c r="L201" s="178">
        <v>15445.02</v>
      </c>
      <c r="M201" s="12"/>
    </row>
    <row r="202" spans="1:14" s="2" customFormat="1" ht="12.95" customHeight="1" x14ac:dyDescent="0.25">
      <c r="A202" s="77" t="s">
        <v>183</v>
      </c>
      <c r="B202" s="67"/>
      <c r="C202" s="67"/>
      <c r="D202" s="67"/>
      <c r="E202" s="67"/>
      <c r="F202" s="67"/>
      <c r="G202" s="5"/>
      <c r="H202" s="90"/>
      <c r="I202" s="107"/>
      <c r="J202" s="90"/>
      <c r="K202" s="107"/>
      <c r="L202" s="89"/>
      <c r="M202" s="12"/>
    </row>
    <row r="203" spans="1:14" s="2" customFormat="1" ht="12.95" customHeight="1" x14ac:dyDescent="0.25">
      <c r="A203" s="68" t="s">
        <v>131</v>
      </c>
      <c r="B203" s="178">
        <v>3940.71</v>
      </c>
      <c r="C203" s="67"/>
      <c r="D203" s="67"/>
      <c r="E203" s="67"/>
      <c r="F203" s="178">
        <v>2942.56</v>
      </c>
      <c r="G203" s="5"/>
      <c r="H203" s="178">
        <v>16967.560000000001</v>
      </c>
      <c r="I203" s="107"/>
      <c r="J203" s="178">
        <v>17626.919999999998</v>
      </c>
      <c r="K203" s="107"/>
      <c r="L203" s="178">
        <v>17375.830000000002</v>
      </c>
      <c r="M203" s="12"/>
    </row>
    <row r="204" spans="1:14" s="2" customFormat="1" ht="12.95" customHeight="1" x14ac:dyDescent="0.25">
      <c r="A204" s="77" t="s">
        <v>184</v>
      </c>
      <c r="B204" s="67"/>
      <c r="C204" s="67"/>
      <c r="D204" s="67"/>
      <c r="E204" s="67"/>
      <c r="F204" s="67"/>
      <c r="G204" s="5"/>
      <c r="H204" s="90"/>
      <c r="I204" s="107"/>
      <c r="J204" s="90"/>
      <c r="K204" s="107"/>
      <c r="L204" s="89"/>
      <c r="M204" s="12"/>
    </row>
    <row r="205" spans="1:14" s="2" customFormat="1" ht="12.95" customHeight="1" x14ac:dyDescent="0.25">
      <c r="A205" s="68" t="s">
        <v>131</v>
      </c>
      <c r="B205" s="178">
        <v>32.33</v>
      </c>
      <c r="C205" s="67"/>
      <c r="D205" s="67"/>
      <c r="E205" s="67"/>
      <c r="F205" s="178">
        <v>23.78</v>
      </c>
      <c r="G205" s="5"/>
      <c r="H205" s="178">
        <v>115.93</v>
      </c>
      <c r="I205" s="107"/>
      <c r="J205" s="178">
        <v>130.02000000000001</v>
      </c>
      <c r="K205" s="107"/>
      <c r="L205" s="178">
        <v>145.13</v>
      </c>
      <c r="M205" s="12"/>
    </row>
    <row r="206" spans="1:14" s="2" customFormat="1" ht="12.95" customHeight="1" x14ac:dyDescent="0.25">
      <c r="A206" s="77" t="s">
        <v>185</v>
      </c>
      <c r="B206" s="67"/>
      <c r="C206" s="67"/>
      <c r="D206" s="67"/>
      <c r="E206" s="67"/>
      <c r="F206" s="67"/>
      <c r="G206" s="5"/>
      <c r="H206" s="90"/>
      <c r="I206" s="107"/>
      <c r="J206" s="90"/>
      <c r="K206" s="107"/>
      <c r="L206" s="89"/>
      <c r="M206" s="12"/>
    </row>
    <row r="207" spans="1:14" s="2" customFormat="1" ht="12.95" customHeight="1" x14ac:dyDescent="0.25">
      <c r="A207" s="68" t="s">
        <v>131</v>
      </c>
      <c r="B207" s="178">
        <v>3264.57</v>
      </c>
      <c r="C207" s="67"/>
      <c r="D207" s="67"/>
      <c r="E207" s="67"/>
      <c r="F207" s="178">
        <v>3382.51</v>
      </c>
      <c r="G207" s="5"/>
      <c r="H207" s="178">
        <v>16928.43</v>
      </c>
      <c r="I207" s="107"/>
      <c r="J207" s="178">
        <v>17984.310000000001</v>
      </c>
      <c r="K207" s="107"/>
      <c r="L207" s="178">
        <v>20583.34</v>
      </c>
      <c r="M207" s="12"/>
    </row>
    <row r="208" spans="1:14" s="2" customFormat="1" ht="12.95" customHeight="1" x14ac:dyDescent="0.2">
      <c r="A208" s="145" t="s">
        <v>139</v>
      </c>
      <c r="B208" s="146"/>
      <c r="C208" s="146"/>
      <c r="D208" s="146"/>
      <c r="E208" s="146"/>
      <c r="F208" s="146"/>
      <c r="G208" s="146"/>
      <c r="H208" s="161">
        <v>2011</v>
      </c>
      <c r="I208" s="163"/>
      <c r="J208" s="161">
        <v>2010</v>
      </c>
      <c r="K208" s="163"/>
      <c r="L208" s="161">
        <v>2009</v>
      </c>
      <c r="M208" s="152"/>
    </row>
    <row r="209" spans="1:88" s="2" customFormat="1" ht="12.95" customHeight="1" x14ac:dyDescent="0.25">
      <c r="A209" s="23" t="s">
        <v>140</v>
      </c>
      <c r="B209" s="67"/>
      <c r="C209" s="67"/>
      <c r="D209" s="67"/>
      <c r="E209" s="67"/>
      <c r="F209" s="67"/>
      <c r="G209" s="67"/>
      <c r="H209" s="32">
        <v>581.29999999999995</v>
      </c>
      <c r="I209" s="80"/>
      <c r="J209" s="101">
        <v>539.79999999999995</v>
      </c>
      <c r="K209" s="108"/>
      <c r="L209" s="101">
        <v>507.8</v>
      </c>
      <c r="M209" s="12"/>
    </row>
    <row r="210" spans="1:88" s="2" customFormat="1" ht="12.95" customHeight="1" x14ac:dyDescent="0.2">
      <c r="A210" s="145" t="s">
        <v>161</v>
      </c>
      <c r="B210" s="146"/>
      <c r="C210" s="146"/>
      <c r="D210" s="146"/>
      <c r="E210" s="146"/>
      <c r="F210" s="146"/>
      <c r="G210" s="146"/>
      <c r="H210" s="147">
        <v>2012</v>
      </c>
      <c r="I210" s="163"/>
      <c r="J210" s="147">
        <v>2009</v>
      </c>
      <c r="K210" s="163"/>
      <c r="L210" s="147">
        <v>2006</v>
      </c>
      <c r="M210" s="152"/>
    </row>
    <row r="211" spans="1:88" s="2" customFormat="1" ht="12.95" customHeight="1" x14ac:dyDescent="0.25">
      <c r="A211" s="81" t="s">
        <v>141</v>
      </c>
      <c r="B211" s="67"/>
      <c r="C211" s="67"/>
      <c r="D211" s="67"/>
      <c r="E211" s="67"/>
      <c r="F211" s="11"/>
      <c r="G211" s="5"/>
      <c r="H211" s="82">
        <v>0.52600000000000002</v>
      </c>
      <c r="I211" s="65"/>
      <c r="J211" s="109">
        <v>0.47699999999999998</v>
      </c>
      <c r="K211" s="107"/>
      <c r="L211" s="110">
        <v>0.499</v>
      </c>
      <c r="M211" s="12"/>
    </row>
    <row r="212" spans="1:88" s="2" customFormat="1" ht="12.95" customHeight="1" x14ac:dyDescent="0.2">
      <c r="A212" s="145" t="s">
        <v>142</v>
      </c>
      <c r="B212" s="146"/>
      <c r="C212" s="146"/>
      <c r="D212" s="146"/>
      <c r="E212" s="146"/>
      <c r="F212" s="146"/>
      <c r="G212" s="146"/>
      <c r="H212" s="147">
        <v>2015</v>
      </c>
      <c r="I212" s="163"/>
      <c r="J212" s="147">
        <v>2014</v>
      </c>
      <c r="K212" s="163"/>
      <c r="L212" s="147">
        <v>2013</v>
      </c>
      <c r="M212" s="152"/>
    </row>
    <row r="213" spans="1:88" s="2" customFormat="1" ht="12.95" customHeight="1" x14ac:dyDescent="0.25">
      <c r="A213" s="33" t="s">
        <v>143</v>
      </c>
      <c r="B213" s="67"/>
      <c r="C213" s="67"/>
      <c r="D213" s="67"/>
      <c r="E213" s="67"/>
      <c r="F213" s="11"/>
      <c r="G213" s="5"/>
      <c r="H213" s="17">
        <v>57</v>
      </c>
      <c r="I213" s="65"/>
      <c r="J213" s="27">
        <v>55</v>
      </c>
      <c r="K213" s="107"/>
      <c r="L213" s="27">
        <v>55</v>
      </c>
      <c r="M213" s="12"/>
    </row>
    <row r="214" spans="1:88" s="2" customFormat="1" ht="12.95" customHeight="1" x14ac:dyDescent="0.25">
      <c r="A214" s="66" t="s">
        <v>164</v>
      </c>
      <c r="B214" s="67"/>
      <c r="C214" s="67"/>
      <c r="D214" s="67"/>
      <c r="E214" s="67"/>
      <c r="F214" s="11"/>
      <c r="G214" s="5"/>
      <c r="H214" s="17">
        <v>15986.463</v>
      </c>
      <c r="I214" s="65"/>
      <c r="J214" s="27">
        <v>13968.731</v>
      </c>
      <c r="K214" s="107"/>
      <c r="L214" s="27">
        <v>12173.976000000001</v>
      </c>
      <c r="M214" s="12"/>
    </row>
    <row r="215" spans="1:88" s="2" customFormat="1" ht="12.95" customHeight="1" x14ac:dyDescent="0.2">
      <c r="A215" s="145" t="s">
        <v>144</v>
      </c>
      <c r="B215" s="146"/>
      <c r="C215" s="146"/>
      <c r="D215" s="146"/>
      <c r="E215" s="146"/>
      <c r="F215" s="146"/>
      <c r="G215" s="146"/>
      <c r="H215" s="147">
        <v>2012</v>
      </c>
      <c r="I215" s="163"/>
      <c r="J215" s="147">
        <v>2011</v>
      </c>
      <c r="K215" s="163"/>
      <c r="L215" s="147">
        <v>2010</v>
      </c>
      <c r="M215" s="152"/>
    </row>
    <row r="216" spans="1:88" s="2" customFormat="1" ht="12.95" customHeight="1" x14ac:dyDescent="0.25">
      <c r="A216" s="66" t="s">
        <v>145</v>
      </c>
      <c r="B216" s="67"/>
      <c r="C216" s="67"/>
      <c r="D216" s="67"/>
      <c r="E216" s="67"/>
      <c r="F216" s="11"/>
      <c r="G216" s="5"/>
      <c r="H216" s="17">
        <v>94</v>
      </c>
      <c r="I216" s="65"/>
      <c r="J216" s="27">
        <v>74</v>
      </c>
      <c r="K216" s="107"/>
      <c r="L216" s="27">
        <v>69</v>
      </c>
      <c r="M216" s="12"/>
    </row>
    <row r="217" spans="1:88" s="2" customFormat="1" ht="12.95" customHeight="1" x14ac:dyDescent="0.2">
      <c r="A217" s="145" t="s">
        <v>146</v>
      </c>
      <c r="B217" s="146"/>
      <c r="C217" s="146"/>
      <c r="D217" s="146"/>
      <c r="E217" s="146"/>
      <c r="F217" s="146"/>
      <c r="G217" s="146"/>
      <c r="H217" s="147">
        <v>2016</v>
      </c>
      <c r="I217" s="163"/>
      <c r="J217" s="147">
        <v>2010</v>
      </c>
      <c r="K217" s="163"/>
      <c r="L217" s="147">
        <v>2009</v>
      </c>
      <c r="M217" s="152"/>
    </row>
    <row r="218" spans="1:88" s="2" customFormat="1" ht="12.95" customHeight="1" x14ac:dyDescent="0.25">
      <c r="A218" s="33" t="s">
        <v>147</v>
      </c>
      <c r="B218" s="67"/>
      <c r="C218" s="67"/>
      <c r="D218" s="67"/>
      <c r="E218" s="67"/>
      <c r="F218" s="11"/>
      <c r="G218" s="5"/>
      <c r="H218" s="17">
        <v>365267</v>
      </c>
      <c r="I218" s="65"/>
      <c r="J218" s="27">
        <v>336484</v>
      </c>
      <c r="K218" s="107"/>
      <c r="L218" s="27">
        <v>335147</v>
      </c>
      <c r="M218" s="12"/>
    </row>
    <row r="219" spans="1:88" s="85" customFormat="1" ht="15" customHeight="1" x14ac:dyDescent="0.25">
      <c r="A219" s="188" t="s">
        <v>148</v>
      </c>
      <c r="B219" s="189" t="s">
        <v>149</v>
      </c>
      <c r="C219" s="125"/>
      <c r="D219" s="125"/>
      <c r="E219" s="125"/>
      <c r="F219" s="212" t="s">
        <v>174</v>
      </c>
      <c r="G219" s="212"/>
      <c r="H219" s="212"/>
      <c r="I219" s="125"/>
      <c r="J219" s="190"/>
      <c r="K219" s="191"/>
      <c r="L219" s="191"/>
      <c r="M219" s="126"/>
    </row>
    <row r="220" spans="1:88" s="85" customFormat="1" ht="15" customHeight="1" x14ac:dyDescent="0.25">
      <c r="A220" s="127" t="s">
        <v>177</v>
      </c>
      <c r="B220" s="83"/>
      <c r="C220" s="11"/>
      <c r="D220" s="11"/>
      <c r="E220" s="11"/>
      <c r="F220" s="18"/>
      <c r="G220" s="18"/>
      <c r="H220" s="18"/>
      <c r="I220" s="11"/>
      <c r="J220" s="75"/>
      <c r="K220" s="84"/>
      <c r="L220" s="84"/>
      <c r="M220" s="128"/>
    </row>
    <row r="221" spans="1:88" s="85" customFormat="1" ht="15" customHeight="1" x14ac:dyDescent="0.25">
      <c r="A221" s="127" t="s">
        <v>176</v>
      </c>
      <c r="B221" s="83"/>
      <c r="C221" s="11"/>
      <c r="D221" s="11"/>
      <c r="E221" s="11"/>
      <c r="F221" s="18"/>
      <c r="G221" s="18"/>
      <c r="H221" s="18"/>
      <c r="I221" s="11"/>
      <c r="J221" s="75"/>
      <c r="K221" s="84"/>
      <c r="L221" s="84"/>
      <c r="M221" s="128"/>
    </row>
    <row r="222" spans="1:88" s="85" customFormat="1" ht="15" customHeight="1" x14ac:dyDescent="0.25">
      <c r="A222" s="129" t="s">
        <v>150</v>
      </c>
      <c r="B222" s="47"/>
      <c r="C222" s="47"/>
      <c r="D222" s="47"/>
      <c r="E222" s="47"/>
      <c r="F222" s="47"/>
      <c r="G222" s="47"/>
      <c r="H222" s="49"/>
      <c r="I222" s="86"/>
      <c r="J222" s="75"/>
      <c r="K222" s="87"/>
      <c r="L222" s="87"/>
      <c r="M222" s="130"/>
    </row>
    <row r="223" spans="1:88" s="2" customFormat="1" ht="15" customHeight="1" x14ac:dyDescent="0.25">
      <c r="A223" s="131" t="s">
        <v>165</v>
      </c>
      <c r="B223" s="47"/>
      <c r="C223" s="47"/>
      <c r="D223" s="47"/>
      <c r="E223" s="47"/>
      <c r="F223" s="47"/>
      <c r="G223" s="47"/>
      <c r="H223" s="75"/>
      <c r="I223" s="86"/>
      <c r="J223" s="75"/>
      <c r="K223" s="87"/>
      <c r="L223" s="87"/>
      <c r="M223" s="130"/>
      <c r="N223" s="55"/>
      <c r="O223" s="55"/>
      <c r="P223" s="55"/>
      <c r="Q223" s="55"/>
      <c r="R223" s="55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49"/>
      <c r="BB223" s="49"/>
      <c r="BC223" s="49"/>
      <c r="BD223" s="49"/>
      <c r="BE223" s="49"/>
      <c r="BF223" s="49"/>
      <c r="BG223" s="49"/>
      <c r="BH223" s="49"/>
      <c r="BI223" s="49"/>
      <c r="BJ223" s="49"/>
      <c r="BK223" s="49"/>
      <c r="BL223" s="49"/>
      <c r="BM223" s="49"/>
      <c r="BN223" s="49"/>
      <c r="BO223" s="49"/>
      <c r="BP223" s="49"/>
      <c r="BQ223" s="49"/>
      <c r="BR223" s="49"/>
      <c r="BS223" s="49"/>
      <c r="BT223" s="49"/>
      <c r="BU223" s="49"/>
      <c r="BV223" s="49"/>
      <c r="BW223" s="49"/>
      <c r="BX223" s="49"/>
      <c r="BY223" s="49"/>
      <c r="BZ223" s="49"/>
      <c r="CA223" s="49"/>
      <c r="CB223" s="49"/>
      <c r="CC223" s="49"/>
      <c r="CD223" s="49"/>
      <c r="CE223" s="49"/>
      <c r="CF223" s="49"/>
      <c r="CG223" s="49"/>
      <c r="CH223" s="49"/>
      <c r="CI223" s="49"/>
      <c r="CJ223" s="49"/>
    </row>
    <row r="224" spans="1:88" s="2" customFormat="1" ht="15" customHeight="1" x14ac:dyDescent="0.25">
      <c r="A224" s="131" t="s">
        <v>166</v>
      </c>
      <c r="B224" s="47"/>
      <c r="C224" s="47"/>
      <c r="D224" s="47"/>
      <c r="E224" s="47"/>
      <c r="F224" s="47"/>
      <c r="G224" s="47"/>
      <c r="H224" s="75"/>
      <c r="I224" s="86"/>
      <c r="J224" s="75"/>
      <c r="K224" s="87"/>
      <c r="L224" s="87"/>
      <c r="M224" s="130"/>
      <c r="N224" s="55"/>
      <c r="O224" s="55"/>
      <c r="P224" s="55"/>
      <c r="Q224" s="55"/>
      <c r="R224" s="55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  <c r="BD224" s="49"/>
      <c r="BE224" s="49"/>
      <c r="BF224" s="49"/>
      <c r="BG224" s="49"/>
      <c r="BH224" s="49"/>
      <c r="BI224" s="49"/>
      <c r="BJ224" s="49"/>
      <c r="BK224" s="49"/>
      <c r="BL224" s="49"/>
      <c r="BM224" s="49"/>
      <c r="BN224" s="49"/>
      <c r="BO224" s="49"/>
      <c r="BP224" s="49"/>
      <c r="BQ224" s="49"/>
      <c r="BR224" s="49"/>
      <c r="BS224" s="49"/>
      <c r="BT224" s="49"/>
      <c r="BU224" s="49"/>
      <c r="BV224" s="49"/>
      <c r="BW224" s="49"/>
      <c r="BX224" s="49"/>
      <c r="BY224" s="49"/>
      <c r="BZ224" s="49"/>
      <c r="CA224" s="49"/>
      <c r="CB224" s="49"/>
      <c r="CC224" s="49"/>
      <c r="CD224" s="49"/>
      <c r="CE224" s="49"/>
      <c r="CF224" s="49"/>
      <c r="CG224" s="49"/>
      <c r="CH224" s="49"/>
      <c r="CI224" s="49"/>
      <c r="CJ224" s="49"/>
    </row>
    <row r="225" spans="1:245" s="85" customFormat="1" ht="15" customHeight="1" x14ac:dyDescent="0.25">
      <c r="A225" s="131" t="s">
        <v>151</v>
      </c>
      <c r="B225" s="47"/>
      <c r="C225" s="47"/>
      <c r="D225" s="47"/>
      <c r="E225" s="47"/>
      <c r="F225" s="47"/>
      <c r="G225" s="47"/>
      <c r="H225" s="49"/>
      <c r="I225" s="86"/>
      <c r="J225" s="75"/>
      <c r="K225" s="87"/>
      <c r="L225" s="87"/>
      <c r="M225" s="130"/>
    </row>
    <row r="226" spans="1:245" s="75" customFormat="1" ht="15" customHeight="1" x14ac:dyDescent="0.25">
      <c r="A226" s="131" t="s">
        <v>152</v>
      </c>
      <c r="B226" s="47"/>
      <c r="C226" s="47"/>
      <c r="D226" s="47"/>
      <c r="E226" s="47"/>
      <c r="F226" s="47"/>
      <c r="G226" s="47"/>
      <c r="H226" s="49"/>
      <c r="I226" s="86"/>
      <c r="K226" s="87"/>
      <c r="L226" s="87"/>
      <c r="M226" s="130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</row>
    <row r="227" spans="1:245" s="75" customFormat="1" ht="15" customHeight="1" x14ac:dyDescent="0.25">
      <c r="A227" s="129" t="s">
        <v>179</v>
      </c>
      <c r="B227" s="47"/>
      <c r="C227" s="47"/>
      <c r="D227" s="47"/>
      <c r="E227" s="47"/>
      <c r="F227" s="47"/>
      <c r="G227" s="47"/>
      <c r="H227" s="49"/>
      <c r="I227" s="86"/>
      <c r="K227" s="87"/>
      <c r="L227" s="87"/>
      <c r="M227" s="130"/>
    </row>
    <row r="228" spans="1:245" s="75" customFormat="1" ht="15" customHeight="1" x14ac:dyDescent="0.25">
      <c r="A228" s="129" t="s">
        <v>153</v>
      </c>
      <c r="B228" s="47"/>
      <c r="C228" s="47"/>
      <c r="D228" s="47"/>
      <c r="E228" s="47"/>
      <c r="F228" s="47"/>
      <c r="G228" s="47"/>
      <c r="H228" s="49"/>
      <c r="I228" s="86"/>
      <c r="K228" s="87"/>
      <c r="L228" s="87"/>
      <c r="M228" s="130"/>
    </row>
    <row r="229" spans="1:245" s="75" customFormat="1" ht="15" customHeight="1" x14ac:dyDescent="0.25">
      <c r="A229" s="129" t="s">
        <v>154</v>
      </c>
      <c r="B229" s="47"/>
      <c r="C229" s="47"/>
      <c r="D229" s="47"/>
      <c r="E229" s="47"/>
      <c r="F229" s="47"/>
      <c r="G229" s="47"/>
      <c r="H229" s="49"/>
      <c r="I229" s="86"/>
      <c r="K229" s="87"/>
      <c r="L229" s="87"/>
      <c r="M229" s="130"/>
      <c r="IG229" s="85"/>
      <c r="IH229" s="85"/>
      <c r="II229" s="85"/>
      <c r="IJ229" s="85"/>
      <c r="IK229" s="85"/>
    </row>
    <row r="230" spans="1:245" s="75" customFormat="1" ht="15" customHeight="1" x14ac:dyDescent="0.25">
      <c r="A230" s="131" t="s">
        <v>155</v>
      </c>
      <c r="B230" s="47"/>
      <c r="C230" s="47"/>
      <c r="D230" s="47"/>
      <c r="E230" s="47"/>
      <c r="F230" s="47"/>
      <c r="G230" s="47"/>
      <c r="H230" s="49"/>
      <c r="I230" s="86"/>
      <c r="K230" s="87"/>
      <c r="L230" s="87"/>
      <c r="M230" s="130"/>
      <c r="IG230" s="85"/>
      <c r="IH230" s="85"/>
      <c r="II230" s="85"/>
      <c r="IJ230" s="85"/>
      <c r="IK230" s="85"/>
    </row>
    <row r="231" spans="1:245" s="75" customFormat="1" ht="15" customHeight="1" x14ac:dyDescent="0.25">
      <c r="A231" s="187" t="s">
        <v>195</v>
      </c>
      <c r="B231" s="47"/>
      <c r="C231" s="47"/>
      <c r="D231" s="47"/>
      <c r="E231" s="47"/>
      <c r="F231" s="47"/>
      <c r="G231" s="47"/>
      <c r="H231" s="49"/>
      <c r="I231" s="86"/>
      <c r="K231" s="87"/>
      <c r="L231" s="87"/>
      <c r="M231" s="130"/>
      <c r="IG231" s="85"/>
      <c r="IH231" s="85"/>
      <c r="II231" s="85"/>
      <c r="IJ231" s="85"/>
      <c r="IK231" s="85"/>
    </row>
    <row r="232" spans="1:245" s="75" customFormat="1" ht="12.95" customHeight="1" x14ac:dyDescent="0.25">
      <c r="A232" s="204" t="s">
        <v>180</v>
      </c>
      <c r="B232" s="205"/>
      <c r="C232" s="205"/>
      <c r="D232" s="205"/>
      <c r="E232" s="205"/>
      <c r="F232" s="205"/>
      <c r="G232" s="205"/>
      <c r="H232" s="205"/>
      <c r="I232" s="205"/>
      <c r="J232" s="205"/>
      <c r="K232" s="205"/>
      <c r="L232" s="205"/>
      <c r="M232" s="206"/>
      <c r="IG232" s="85"/>
      <c r="IH232" s="85"/>
      <c r="II232" s="85"/>
      <c r="IJ232" s="85"/>
      <c r="IK232" s="85"/>
    </row>
    <row r="233" spans="1:245" s="75" customFormat="1" ht="12.95" customHeight="1" x14ac:dyDescent="0.25">
      <c r="A233" s="207"/>
      <c r="B233" s="208"/>
      <c r="C233" s="208"/>
      <c r="D233" s="208"/>
      <c r="E233" s="208"/>
      <c r="F233" s="208"/>
      <c r="G233" s="208"/>
      <c r="H233" s="208"/>
      <c r="I233" s="208"/>
      <c r="J233" s="208"/>
      <c r="K233" s="208"/>
      <c r="L233" s="208"/>
      <c r="M233" s="209"/>
      <c r="IG233" s="85"/>
      <c r="IH233" s="85"/>
      <c r="II233" s="85"/>
      <c r="IJ233" s="85"/>
      <c r="IK233" s="85"/>
    </row>
    <row r="234" spans="1:245" s="2" customFormat="1" ht="12.95" customHeight="1" x14ac:dyDescent="0.2"/>
    <row r="235" spans="1:245" s="2" customFormat="1" ht="12.95" customHeight="1" x14ac:dyDescent="0.2"/>
    <row r="236" spans="1:245" s="2" customFormat="1" ht="14.1" customHeight="1" x14ac:dyDescent="0.2"/>
  </sheetData>
  <sheetProtection selectLockedCells="1" selectUnlockedCells="1"/>
  <mergeCells count="24">
    <mergeCell ref="F193:G193"/>
    <mergeCell ref="F188:G188"/>
    <mergeCell ref="A5:M5"/>
    <mergeCell ref="A1:M1"/>
    <mergeCell ref="A2:M2"/>
    <mergeCell ref="A3:M3"/>
    <mergeCell ref="A4:M4"/>
    <mergeCell ref="H188:I188"/>
    <mergeCell ref="A232:M233"/>
    <mergeCell ref="H55:H56"/>
    <mergeCell ref="L55:L56"/>
    <mergeCell ref="J25:J26"/>
    <mergeCell ref="F25:F26"/>
    <mergeCell ref="J55:J56"/>
    <mergeCell ref="F219:H219"/>
    <mergeCell ref="L25:L26"/>
    <mergeCell ref="M117:M118"/>
    <mergeCell ref="F117:F118"/>
    <mergeCell ref="H117:H118"/>
    <mergeCell ref="J117:J118"/>
    <mergeCell ref="L117:L118"/>
    <mergeCell ref="F55:F56"/>
    <mergeCell ref="H25:H26"/>
    <mergeCell ref="H193:I193"/>
  </mergeCells>
  <printOptions horizontalCentered="1"/>
  <pageMargins left="0.5" right="0.5" top="0.5" bottom="0.25" header="0.51180555555555551" footer="0.51180555555555551"/>
  <pageSetup paperSize="10000" scale="94" firstPageNumber="0" orientation="portrait" r:id="rId1"/>
  <headerFooter alignWithMargins="0"/>
  <rowBreaks count="3" manualBreakCount="3">
    <brk id="52" max="12" man="1"/>
    <brk id="114" max="12" man="1"/>
    <brk id="16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qstatjune18</vt:lpstr>
      <vt:lpstr>qstatjune18!Print_Area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RA.TANTOCO</dc:creator>
  <cp:lastModifiedBy>LAPTOP</cp:lastModifiedBy>
  <cp:lastPrinted>2019-02-28T19:23:46Z</cp:lastPrinted>
  <dcterms:created xsi:type="dcterms:W3CDTF">2015-04-22T03:31:33Z</dcterms:created>
  <dcterms:modified xsi:type="dcterms:W3CDTF">2019-06-19T06:54:28Z</dcterms:modified>
</cp:coreProperties>
</file>