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Special Releases\Building Permit\SR_Building Permits Q2 2019\"/>
    </mc:Choice>
  </mc:AlternateContent>
  <bookViews>
    <workbookView xWindow="0" yWindow="0" windowWidth="14520" windowHeight="9780" activeTab="1"/>
  </bookViews>
  <sheets>
    <sheet name="Table A." sheetId="1" r:id="rId1"/>
    <sheet name="Table A.1.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2" l="1"/>
  <c r="C26" i="2"/>
  <c r="D20" i="2"/>
  <c r="C20" i="2"/>
  <c r="D14" i="2"/>
  <c r="C14" i="2"/>
  <c r="D8" i="2"/>
  <c r="C8" i="2"/>
  <c r="C19" i="2" l="1"/>
  <c r="C13" i="2"/>
  <c r="D5" i="1" l="1"/>
  <c r="D6" i="1"/>
  <c r="D8" i="1"/>
  <c r="D9" i="1"/>
  <c r="D10" i="1"/>
  <c r="D12" i="1"/>
  <c r="D13" i="1"/>
  <c r="D14" i="1"/>
  <c r="D16" i="1"/>
  <c r="D17" i="1"/>
  <c r="D18" i="1"/>
  <c r="D20" i="1"/>
  <c r="D21" i="1"/>
  <c r="D4" i="1"/>
  <c r="C7" i="2"/>
  <c r="E29" i="2"/>
  <c r="E28" i="2"/>
  <c r="E26" i="2"/>
  <c r="D25" i="2"/>
  <c r="C25" i="2"/>
  <c r="E24" i="2"/>
  <c r="E23" i="2"/>
  <c r="E22" i="2"/>
  <c r="D19" i="2"/>
  <c r="E18" i="2"/>
  <c r="E17" i="2"/>
  <c r="E16" i="2"/>
  <c r="D13" i="2"/>
  <c r="E13" i="2" s="1"/>
  <c r="E12" i="2"/>
  <c r="E11" i="2"/>
  <c r="E10" i="2"/>
  <c r="D7" i="2"/>
  <c r="E6" i="2"/>
  <c r="E5" i="2"/>
  <c r="E4" i="2"/>
  <c r="E14" i="2" l="1"/>
  <c r="E25" i="2"/>
  <c r="E19" i="2"/>
  <c r="E20" i="2"/>
  <c r="E7" i="2"/>
  <c r="E8" i="2"/>
</calcChain>
</file>

<file path=xl/sharedStrings.xml><?xml version="1.0" encoding="utf-8"?>
<sst xmlns="http://schemas.openxmlformats.org/spreadsheetml/2006/main" count="60" uniqueCount="21">
  <si>
    <t>Type of Construction</t>
  </si>
  <si>
    <t>Total</t>
  </si>
  <si>
    <t>Number </t>
  </si>
  <si>
    <t>Floor Area (sq.m.) </t>
  </si>
  <si>
    <t>Value (PHP '000)</t>
  </si>
  <si>
    <t>Residential</t>
  </si>
  <si>
    <t>Number</t>
  </si>
  <si>
    <t>Floor Area (sq.m.)</t>
  </si>
  <si>
    <t>Non-residential</t>
  </si>
  <si>
    <t>Addition</t>
  </si>
  <si>
    <t>Alteration and Repair</t>
  </si>
  <si>
    <t>Note: Details may not add up to total due to rounding.</t>
  </si>
  <si>
    <t>Source: Philippine Statistics Authority</t>
  </si>
  <si>
    <t>Percent Change (%)</t>
  </si>
  <si>
    <t>Average Cost per Floor Area</t>
  </si>
  <si>
    <t>Average Floor Area per Building</t>
  </si>
  <si>
    <t>Table A.  Comparative Construction Statistics from Approved Building Permits, 
Northern Mindanao: Second Quarter, 2019 and 2018</t>
  </si>
  <si>
    <t>Second Quarter 2019</t>
  </si>
  <si>
    <t>Second Quarter 2018</t>
  </si>
  <si>
    <t>Growth Rate (%)</t>
  </si>
  <si>
    <t>Table A.1.  Comparative Construction Statistics from Approved Building Permits, 
Northern Mindanao: Second Quarter, 2019 and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</si>
</sst>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\-??_);_(@_)"/>
    <numFmt numFmtId="165" formatCode="_(* #,##0_);_(* \(#,##0\);_(* &quot;-&quot;??_);_(@_)"/>
    <numFmt numFmtId="166" formatCode="0.0"/>
    <numFmt numFmtId="167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rgb="FFFF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165" fontId="2" fillId="0" borderId="0" xfId="1" applyNumberFormat="1" applyFont="1"/>
    <xf numFmtId="166" fontId="0" fillId="0" borderId="0" xfId="0" applyNumberFormat="1"/>
    <xf numFmtId="164" fontId="4" fillId="0" borderId="0" xfId="0" applyNumberFormat="1" applyFont="1"/>
    <xf numFmtId="164" fontId="5" fillId="0" borderId="0" xfId="0" applyNumberFormat="1" applyFont="1"/>
    <xf numFmtId="0" fontId="0" fillId="0" borderId="0" xfId="0" applyAlignment="1">
      <alignment horizontal="left" inden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0" fontId="6" fillId="0" borderId="2" xfId="0" applyFont="1" applyBorder="1" applyAlignment="1">
      <alignment horizontal="right" indent="1"/>
    </xf>
    <xf numFmtId="0" fontId="6" fillId="0" borderId="7" xfId="0" applyFont="1" applyBorder="1" applyAlignment="1">
      <alignment horizontal="right" indent="1"/>
    </xf>
    <xf numFmtId="0" fontId="6" fillId="0" borderId="2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6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/>
    <xf numFmtId="166" fontId="9" fillId="0" borderId="7" xfId="0" applyNumberFormat="1" applyFont="1" applyFill="1" applyBorder="1" applyAlignment="1" applyProtection="1">
      <alignment horizontal="right" indent="1"/>
    </xf>
    <xf numFmtId="164" fontId="8" fillId="0" borderId="2" xfId="0" applyNumberFormat="1" applyFont="1" applyBorder="1"/>
    <xf numFmtId="164" fontId="10" fillId="0" borderId="2" xfId="0" applyNumberFormat="1" applyFont="1" applyBorder="1"/>
    <xf numFmtId="164" fontId="10" fillId="0" borderId="3" xfId="0" applyNumberFormat="1" applyFont="1" applyBorder="1"/>
    <xf numFmtId="165" fontId="8" fillId="0" borderId="2" xfId="1" applyNumberFormat="1" applyFont="1" applyBorder="1"/>
    <xf numFmtId="165" fontId="10" fillId="0" borderId="2" xfId="1" applyNumberFormat="1" applyFont="1" applyBorder="1"/>
    <xf numFmtId="165" fontId="10" fillId="0" borderId="3" xfId="1" applyNumberFormat="1" applyFont="1" applyBorder="1"/>
    <xf numFmtId="166" fontId="9" fillId="0" borderId="3" xfId="0" applyNumberFormat="1" applyFont="1" applyFill="1" applyBorder="1" applyAlignment="1" applyProtection="1">
      <alignment horizontal="right" indent="1"/>
    </xf>
    <xf numFmtId="167" fontId="0" fillId="0" borderId="0" xfId="3" applyNumberFormat="1" applyFont="1"/>
    <xf numFmtId="167" fontId="0" fillId="0" borderId="0" xfId="0" applyNumberFormat="1"/>
    <xf numFmtId="2" fontId="0" fillId="0" borderId="0" xfId="0" applyNumberForma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/>
    <xf numFmtId="0" fontId="13" fillId="0" borderId="2" xfId="0" applyFont="1" applyBorder="1" applyAlignment="1">
      <alignment horizontal="right" indent="1"/>
    </xf>
    <xf numFmtId="0" fontId="13" fillId="0" borderId="7" xfId="0" applyFont="1" applyBorder="1" applyAlignment="1">
      <alignment horizontal="right" indent="1"/>
    </xf>
    <xf numFmtId="0" fontId="13" fillId="0" borderId="2" xfId="0" applyFont="1" applyBorder="1" applyAlignment="1">
      <alignment horizontal="left" indent="1"/>
    </xf>
    <xf numFmtId="164" fontId="15" fillId="0" borderId="2" xfId="0" applyNumberFormat="1" applyFont="1" applyBorder="1"/>
    <xf numFmtId="165" fontId="15" fillId="0" borderId="2" xfId="1" applyNumberFormat="1" applyFont="1" applyBorder="1"/>
    <xf numFmtId="166" fontId="16" fillId="0" borderId="2" xfId="0" applyNumberFormat="1" applyFont="1" applyFill="1" applyBorder="1" applyAlignment="1" applyProtection="1">
      <alignment horizontal="right" indent="1"/>
    </xf>
    <xf numFmtId="3" fontId="13" fillId="0" borderId="2" xfId="0" applyNumberFormat="1" applyFont="1" applyBorder="1" applyAlignment="1">
      <alignment horizontal="right" indent="1"/>
    </xf>
    <xf numFmtId="3" fontId="13" fillId="0" borderId="7" xfId="0" applyNumberFormat="1" applyFont="1" applyBorder="1" applyAlignment="1">
      <alignment horizontal="right" indent="1"/>
    </xf>
    <xf numFmtId="0" fontId="16" fillId="0" borderId="2" xfId="0" applyFont="1" applyBorder="1" applyAlignment="1">
      <alignment horizontal="right" indent="1"/>
    </xf>
    <xf numFmtId="164" fontId="17" fillId="0" borderId="2" xfId="0" applyNumberFormat="1" applyFont="1" applyBorder="1"/>
    <xf numFmtId="3" fontId="16" fillId="0" borderId="2" xfId="0" applyNumberFormat="1" applyFont="1" applyBorder="1" applyAlignment="1">
      <alignment horizontal="right" indent="1"/>
    </xf>
    <xf numFmtId="166" fontId="16" fillId="0" borderId="2" xfId="0" applyNumberFormat="1" applyFont="1" applyFill="1" applyBorder="1" applyAlignment="1">
      <alignment horizontal="right" indent="1"/>
    </xf>
    <xf numFmtId="166" fontId="18" fillId="0" borderId="2" xfId="0" applyNumberFormat="1" applyFont="1" applyFill="1" applyBorder="1" applyAlignment="1">
      <alignment horizontal="right" indent="1"/>
    </xf>
    <xf numFmtId="165" fontId="19" fillId="0" borderId="2" xfId="1" applyNumberFormat="1" applyFont="1" applyBorder="1"/>
    <xf numFmtId="166" fontId="16" fillId="0" borderId="2" xfId="0" applyNumberFormat="1" applyFont="1" applyBorder="1" applyAlignment="1">
      <alignment horizontal="right" indent="1"/>
    </xf>
    <xf numFmtId="166" fontId="13" fillId="0" borderId="2" xfId="0" applyNumberFormat="1" applyFont="1" applyBorder="1" applyAlignment="1">
      <alignment horizontal="right" indent="1"/>
    </xf>
    <xf numFmtId="164" fontId="19" fillId="0" borderId="2" xfId="0" applyNumberFormat="1" applyFont="1" applyBorder="1"/>
    <xf numFmtId="0" fontId="13" fillId="0" borderId="3" xfId="0" applyFont="1" applyBorder="1" applyAlignment="1">
      <alignment horizontal="left" indent="1"/>
    </xf>
    <xf numFmtId="164" fontId="19" fillId="0" borderId="3" xfId="0" applyNumberFormat="1" applyFont="1" applyBorder="1"/>
    <xf numFmtId="165" fontId="19" fillId="0" borderId="3" xfId="1" applyNumberFormat="1" applyFont="1" applyBorder="1"/>
    <xf numFmtId="166" fontId="13" fillId="0" borderId="3" xfId="0" applyNumberFormat="1" applyFont="1" applyBorder="1" applyAlignment="1">
      <alignment horizontal="right" inden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2" fillId="0" borderId="0" xfId="0" applyFont="1" applyFill="1"/>
    <xf numFmtId="0" fontId="0" fillId="0" borderId="0" xfId="0" applyFill="1"/>
    <xf numFmtId="165" fontId="2" fillId="0" borderId="0" xfId="1" applyNumberFormat="1" applyFont="1" applyFill="1"/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pane ySplit="2" topLeftCell="A3" activePane="bottomLeft" state="frozen"/>
      <selection pane="bottomLeft" activeCell="C23" sqref="C23"/>
    </sheetView>
  </sheetViews>
  <sheetFormatPr defaultRowHeight="15" x14ac:dyDescent="0.25"/>
  <cols>
    <col min="1" max="1" width="29.140625" customWidth="1"/>
    <col min="2" max="2" width="16.140625" customWidth="1"/>
    <col min="3" max="3" width="14.42578125" customWidth="1"/>
    <col min="4" max="4" width="17.140625" customWidth="1"/>
    <col min="14" max="14" width="11.5703125" customWidth="1"/>
  </cols>
  <sheetData>
    <row r="1" spans="1:14" ht="29.1" customHeight="1" x14ac:dyDescent="0.25">
      <c r="A1" s="55" t="s">
        <v>16</v>
      </c>
      <c r="B1" s="56"/>
      <c r="C1" s="56"/>
      <c r="D1" s="57"/>
    </row>
    <row r="2" spans="1:14" ht="30" x14ac:dyDescent="0.25">
      <c r="A2" s="6" t="s">
        <v>0</v>
      </c>
      <c r="B2" s="7" t="s">
        <v>17</v>
      </c>
      <c r="C2" s="8" t="s">
        <v>18</v>
      </c>
      <c r="D2" s="9" t="s">
        <v>19</v>
      </c>
    </row>
    <row r="3" spans="1:14" x14ac:dyDescent="0.25">
      <c r="A3" s="10" t="s">
        <v>1</v>
      </c>
      <c r="B3" s="11"/>
      <c r="C3" s="11"/>
      <c r="D3" s="12"/>
    </row>
    <row r="4" spans="1:14" x14ac:dyDescent="0.25">
      <c r="A4" s="13" t="s">
        <v>2</v>
      </c>
      <c r="B4" s="19">
        <v>3382</v>
      </c>
      <c r="C4" s="22">
        <v>2181</v>
      </c>
      <c r="D4" s="18">
        <f>(B4-C4)/C4*100</f>
        <v>55.06648326455754</v>
      </c>
      <c r="E4" s="27"/>
    </row>
    <row r="5" spans="1:14" x14ac:dyDescent="0.25">
      <c r="A5" s="13" t="s">
        <v>3</v>
      </c>
      <c r="B5" s="19">
        <v>390477</v>
      </c>
      <c r="C5" s="22">
        <v>273480</v>
      </c>
      <c r="D5" s="18">
        <f t="shared" ref="D5:D21" si="0">(B5-C5)/C5*100</f>
        <v>42.780824923211938</v>
      </c>
      <c r="L5" s="3"/>
    </row>
    <row r="6" spans="1:14" x14ac:dyDescent="0.25">
      <c r="A6" s="13" t="s">
        <v>4</v>
      </c>
      <c r="B6" s="19">
        <v>4120153.2050000001</v>
      </c>
      <c r="C6" s="22">
        <v>2719504.5630000001</v>
      </c>
      <c r="D6" s="18">
        <f t="shared" si="0"/>
        <v>51.503816579549536</v>
      </c>
      <c r="E6" s="27"/>
      <c r="L6" s="3"/>
      <c r="N6" s="1"/>
    </row>
    <row r="7" spans="1:14" x14ac:dyDescent="0.25">
      <c r="A7" s="10" t="s">
        <v>5</v>
      </c>
      <c r="B7" s="11"/>
      <c r="C7" s="11"/>
      <c r="D7" s="18"/>
      <c r="N7" s="1"/>
    </row>
    <row r="8" spans="1:14" x14ac:dyDescent="0.25">
      <c r="A8" s="13" t="s">
        <v>6</v>
      </c>
      <c r="B8" s="19">
        <v>3009</v>
      </c>
      <c r="C8" s="22">
        <v>1813</v>
      </c>
      <c r="D8" s="18">
        <f t="shared" si="0"/>
        <v>65.968008825151685</v>
      </c>
      <c r="E8" s="26"/>
      <c r="N8" s="1"/>
    </row>
    <row r="9" spans="1:14" x14ac:dyDescent="0.25">
      <c r="A9" s="13" t="s">
        <v>7</v>
      </c>
      <c r="B9" s="19">
        <v>237557</v>
      </c>
      <c r="C9" s="22">
        <v>115591</v>
      </c>
      <c r="D9" s="18">
        <f t="shared" si="0"/>
        <v>105.51513526139577</v>
      </c>
      <c r="E9" s="26"/>
      <c r="J9" s="1"/>
      <c r="N9" s="1"/>
    </row>
    <row r="10" spans="1:14" x14ac:dyDescent="0.25">
      <c r="A10" s="13" t="s">
        <v>4</v>
      </c>
      <c r="B10" s="19">
        <v>2655842.84</v>
      </c>
      <c r="C10" s="22">
        <v>923251.8629999999</v>
      </c>
      <c r="D10" s="18">
        <f t="shared" si="0"/>
        <v>187.66179050753783</v>
      </c>
      <c r="E10" s="26"/>
      <c r="J10" s="1"/>
      <c r="N10" s="1"/>
    </row>
    <row r="11" spans="1:14" x14ac:dyDescent="0.25">
      <c r="A11" s="10" t="s">
        <v>8</v>
      </c>
      <c r="B11" s="11"/>
      <c r="C11" s="11"/>
      <c r="D11" s="18"/>
      <c r="E11" s="26"/>
      <c r="J11" s="1"/>
    </row>
    <row r="12" spans="1:14" x14ac:dyDescent="0.25">
      <c r="A12" s="13" t="s">
        <v>6</v>
      </c>
      <c r="B12" s="19">
        <v>299</v>
      </c>
      <c r="C12" s="22">
        <v>289</v>
      </c>
      <c r="D12" s="18">
        <f t="shared" si="0"/>
        <v>3.4602076124567476</v>
      </c>
      <c r="E12" s="26"/>
      <c r="J12" s="1"/>
    </row>
    <row r="13" spans="1:14" x14ac:dyDescent="0.25">
      <c r="A13" s="13" t="s">
        <v>7</v>
      </c>
      <c r="B13" s="19">
        <v>151438</v>
      </c>
      <c r="C13" s="22">
        <v>156301</v>
      </c>
      <c r="D13" s="18">
        <f t="shared" si="0"/>
        <v>-3.11130447022092</v>
      </c>
      <c r="E13" s="26"/>
      <c r="J13" s="1"/>
      <c r="M13" s="1"/>
    </row>
    <row r="14" spans="1:14" x14ac:dyDescent="0.25">
      <c r="A14" s="13" t="s">
        <v>4</v>
      </c>
      <c r="B14" s="19">
        <v>1414844.0530000001</v>
      </c>
      <c r="C14" s="22">
        <v>1687726.7749999999</v>
      </c>
      <c r="D14" s="18">
        <f t="shared" si="0"/>
        <v>-16.168655142654821</v>
      </c>
      <c r="E14" s="26"/>
      <c r="J14" s="1"/>
      <c r="M14" s="1"/>
    </row>
    <row r="15" spans="1:14" x14ac:dyDescent="0.25">
      <c r="A15" s="10" t="s">
        <v>9</v>
      </c>
      <c r="B15" s="11"/>
      <c r="C15" s="11"/>
      <c r="D15" s="18"/>
      <c r="E15" s="26"/>
      <c r="L15" s="1"/>
      <c r="M15" s="1"/>
    </row>
    <row r="16" spans="1:14" x14ac:dyDescent="0.25">
      <c r="A16" s="13" t="s">
        <v>6</v>
      </c>
      <c r="B16" s="20">
        <v>19</v>
      </c>
      <c r="C16" s="23">
        <v>13</v>
      </c>
      <c r="D16" s="18">
        <f t="shared" si="0"/>
        <v>46.153846153846153</v>
      </c>
      <c r="E16" s="26"/>
      <c r="L16" s="1"/>
    </row>
    <row r="17" spans="1:12" x14ac:dyDescent="0.25">
      <c r="A17" s="13" t="s">
        <v>7</v>
      </c>
      <c r="B17" s="20">
        <v>1482</v>
      </c>
      <c r="C17" s="23">
        <v>1588</v>
      </c>
      <c r="D17" s="18">
        <f t="shared" si="0"/>
        <v>-6.6750629722921913</v>
      </c>
      <c r="E17" s="26"/>
      <c r="L17" s="1"/>
    </row>
    <row r="18" spans="1:12" x14ac:dyDescent="0.25">
      <c r="A18" s="13" t="s">
        <v>4</v>
      </c>
      <c r="B18" s="20">
        <v>11448.678</v>
      </c>
      <c r="C18" s="23">
        <v>14998.752</v>
      </c>
      <c r="D18" s="18">
        <f t="shared" si="0"/>
        <v>-23.669129271555398</v>
      </c>
      <c r="E18" s="26"/>
    </row>
    <row r="19" spans="1:12" x14ac:dyDescent="0.25">
      <c r="A19" s="10" t="s">
        <v>10</v>
      </c>
      <c r="B19" s="11"/>
      <c r="C19" s="11"/>
      <c r="D19" s="18"/>
      <c r="E19" s="26"/>
      <c r="F19" s="4"/>
    </row>
    <row r="20" spans="1:12" x14ac:dyDescent="0.25">
      <c r="A20" s="13" t="s">
        <v>6</v>
      </c>
      <c r="B20" s="20">
        <v>55</v>
      </c>
      <c r="C20" s="23">
        <v>66</v>
      </c>
      <c r="D20" s="18">
        <f t="shared" si="0"/>
        <v>-16.666666666666664</v>
      </c>
      <c r="E20" s="26"/>
      <c r="F20" s="4"/>
    </row>
    <row r="21" spans="1:12" x14ac:dyDescent="0.25">
      <c r="A21" s="14" t="s">
        <v>4</v>
      </c>
      <c r="B21" s="21">
        <v>38017.633999999998</v>
      </c>
      <c r="C21" s="24">
        <v>93527.172999999995</v>
      </c>
      <c r="D21" s="25">
        <f t="shared" si="0"/>
        <v>-59.351242232030252</v>
      </c>
      <c r="E21" s="28"/>
      <c r="F21" s="4"/>
    </row>
    <row r="22" spans="1:12" x14ac:dyDescent="0.25">
      <c r="A22" s="16" t="s">
        <v>11</v>
      </c>
      <c r="B22" s="17"/>
      <c r="C22" s="15"/>
      <c r="D22" s="15"/>
      <c r="F22" s="4"/>
    </row>
    <row r="23" spans="1:12" x14ac:dyDescent="0.25">
      <c r="A23" s="16" t="s">
        <v>12</v>
      </c>
      <c r="B23" s="17"/>
      <c r="C23" s="15"/>
      <c r="D23" s="15"/>
    </row>
  </sheetData>
  <mergeCells count="1">
    <mergeCell ref="A1:D1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tabSelected="1" zoomScale="90" zoomScaleNormal="90" workbookViewId="0">
      <pane ySplit="2" topLeftCell="A3" activePane="bottomLeft" state="frozen"/>
      <selection pane="bottomLeft" activeCell="K15" sqref="K15"/>
    </sheetView>
  </sheetViews>
  <sheetFormatPr defaultRowHeight="15" x14ac:dyDescent="0.25"/>
  <cols>
    <col min="1" max="1" width="5.7109375" customWidth="1"/>
    <col min="2" max="2" width="31.85546875" customWidth="1"/>
    <col min="3" max="3" width="16.140625" customWidth="1"/>
    <col min="4" max="4" width="15.5703125" customWidth="1"/>
    <col min="5" max="5" width="17.140625" customWidth="1"/>
    <col min="14" max="14" width="11.5703125" customWidth="1"/>
  </cols>
  <sheetData>
    <row r="1" spans="2:14" ht="29.1" customHeight="1" x14ac:dyDescent="0.25">
      <c r="B1" s="58" t="s">
        <v>20</v>
      </c>
      <c r="C1" s="59"/>
      <c r="D1" s="59"/>
      <c r="E1" s="60"/>
    </row>
    <row r="2" spans="2:14" ht="31.5" x14ac:dyDescent="0.25">
      <c r="B2" s="29" t="s">
        <v>0</v>
      </c>
      <c r="C2" s="30" t="s">
        <v>17</v>
      </c>
      <c r="D2" s="31" t="s">
        <v>18</v>
      </c>
      <c r="E2" s="32" t="s">
        <v>13</v>
      </c>
    </row>
    <row r="3" spans="2:14" ht="15.75" x14ac:dyDescent="0.25">
      <c r="B3" s="33" t="s">
        <v>1</v>
      </c>
      <c r="C3" s="34"/>
      <c r="D3" s="35"/>
      <c r="E3" s="34"/>
    </row>
    <row r="4" spans="2:14" ht="15.75" x14ac:dyDescent="0.25">
      <c r="B4" s="36" t="s">
        <v>2</v>
      </c>
      <c r="C4" s="37">
        <v>3382</v>
      </c>
      <c r="D4" s="38">
        <v>2181</v>
      </c>
      <c r="E4" s="39">
        <f>(C4-D4)/D4*100</f>
        <v>55.06648326455754</v>
      </c>
    </row>
    <row r="5" spans="2:14" ht="15.75" x14ac:dyDescent="0.25">
      <c r="B5" s="36" t="s">
        <v>3</v>
      </c>
      <c r="C5" s="37">
        <v>390477</v>
      </c>
      <c r="D5" s="38">
        <v>273480</v>
      </c>
      <c r="E5" s="39">
        <f>(C5-D5)/D5*100</f>
        <v>42.780824923211938</v>
      </c>
      <c r="L5" s="3"/>
    </row>
    <row r="6" spans="2:14" ht="15.75" x14ac:dyDescent="0.25">
      <c r="B6" s="36" t="s">
        <v>4</v>
      </c>
      <c r="C6" s="37">
        <v>4120153.2050000001</v>
      </c>
      <c r="D6" s="38">
        <v>2719504.5630000001</v>
      </c>
      <c r="E6" s="39">
        <f>(C6-D6)/D6*100</f>
        <v>51.503816579549536</v>
      </c>
      <c r="L6" s="3"/>
      <c r="N6" s="1"/>
    </row>
    <row r="7" spans="2:14" ht="15.75" x14ac:dyDescent="0.25">
      <c r="B7" s="36" t="s">
        <v>14</v>
      </c>
      <c r="C7" s="40">
        <f>(C6/C5)*1000</f>
        <v>10551.589991215871</v>
      </c>
      <c r="D7" s="41">
        <f>(D6/D5)*1000</f>
        <v>9944.0710947784119</v>
      </c>
      <c r="E7" s="39">
        <f>(C7-D7)/D7*100</f>
        <v>6.1093579344627251</v>
      </c>
      <c r="L7" s="3"/>
      <c r="N7" s="1"/>
    </row>
    <row r="8" spans="2:14" ht="15.75" x14ac:dyDescent="0.25">
      <c r="B8" s="36" t="s">
        <v>15</v>
      </c>
      <c r="C8" s="40">
        <f>(C5/C4)</f>
        <v>115.45742164399763</v>
      </c>
      <c r="D8" s="40">
        <f>(D5/D4)</f>
        <v>125.39202200825309</v>
      </c>
      <c r="E8" s="39">
        <f>(C8-D8)/D8*100</f>
        <v>-7.9228328925117584</v>
      </c>
      <c r="N8" s="1"/>
    </row>
    <row r="9" spans="2:14" ht="15.75" x14ac:dyDescent="0.25">
      <c r="B9" s="33" t="s">
        <v>5</v>
      </c>
      <c r="C9" s="34"/>
      <c r="D9" s="35"/>
      <c r="E9" s="42"/>
      <c r="N9" s="1"/>
    </row>
    <row r="10" spans="2:14" ht="15.75" x14ac:dyDescent="0.25">
      <c r="B10" s="36" t="s">
        <v>6</v>
      </c>
      <c r="C10" s="43">
        <v>3009</v>
      </c>
      <c r="D10" s="38">
        <v>1813</v>
      </c>
      <c r="E10" s="39">
        <f>(C10-D10)/D10*100</f>
        <v>65.968008825151685</v>
      </c>
      <c r="N10" s="1"/>
    </row>
    <row r="11" spans="2:14" ht="15.75" x14ac:dyDescent="0.25">
      <c r="B11" s="36" t="s">
        <v>7</v>
      </c>
      <c r="C11" s="43">
        <v>237557</v>
      </c>
      <c r="D11" s="38">
        <v>115591</v>
      </c>
      <c r="E11" s="39">
        <f>(C11-D11)/D11*100</f>
        <v>105.51513526139577</v>
      </c>
      <c r="J11" s="1"/>
      <c r="N11" s="1"/>
    </row>
    <row r="12" spans="2:14" ht="15.75" x14ac:dyDescent="0.25">
      <c r="B12" s="36" t="s">
        <v>4</v>
      </c>
      <c r="C12" s="43">
        <v>2655842.84</v>
      </c>
      <c r="D12" s="38">
        <v>923251.8629999999</v>
      </c>
      <c r="E12" s="39">
        <f>(C12-D12)/D12*100</f>
        <v>187.66179050753783</v>
      </c>
      <c r="F12" s="2"/>
      <c r="J12" s="1"/>
      <c r="N12" s="1"/>
    </row>
    <row r="13" spans="2:14" ht="15.75" x14ac:dyDescent="0.25">
      <c r="B13" s="36" t="s">
        <v>14</v>
      </c>
      <c r="C13" s="44">
        <f>(C12/C11)*1000</f>
        <v>11179.81301329786</v>
      </c>
      <c r="D13" s="41">
        <f>(D12/D11)*1000</f>
        <v>7987.2296545578802</v>
      </c>
      <c r="E13" s="39">
        <f>(C13-D13)/D13*100</f>
        <v>39.971097574715984</v>
      </c>
      <c r="F13" s="2"/>
      <c r="J13" s="1"/>
      <c r="N13" s="1"/>
    </row>
    <row r="14" spans="2:14" ht="15.75" x14ac:dyDescent="0.25">
      <c r="B14" s="36" t="s">
        <v>15</v>
      </c>
      <c r="C14" s="44">
        <f>(C11/C10)</f>
        <v>78.948820206048524</v>
      </c>
      <c r="D14" s="40">
        <f>(D11/D10)</f>
        <v>63.756756756756758</v>
      </c>
      <c r="E14" s="39">
        <f>(C14-D14)/D14*100</f>
        <v>23.828162256201583</v>
      </c>
      <c r="F14" s="2"/>
      <c r="J14" s="1"/>
      <c r="N14" s="1"/>
    </row>
    <row r="15" spans="2:14" ht="15.75" x14ac:dyDescent="0.25">
      <c r="B15" s="33" t="s">
        <v>8</v>
      </c>
      <c r="C15" s="42"/>
      <c r="D15" s="35"/>
      <c r="E15" s="42"/>
      <c r="F15" s="2"/>
      <c r="J15" s="1"/>
    </row>
    <row r="16" spans="2:14" ht="15.75" x14ac:dyDescent="0.25">
      <c r="B16" s="36" t="s">
        <v>6</v>
      </c>
      <c r="C16" s="43">
        <v>299</v>
      </c>
      <c r="D16" s="38">
        <v>289</v>
      </c>
      <c r="E16" s="39">
        <f>(C16-D16)/D16*100</f>
        <v>3.4602076124567476</v>
      </c>
      <c r="F16" s="2"/>
      <c r="J16" s="1"/>
    </row>
    <row r="17" spans="2:16" ht="15.75" x14ac:dyDescent="0.25">
      <c r="B17" s="36" t="s">
        <v>7</v>
      </c>
      <c r="C17" s="43">
        <v>151438</v>
      </c>
      <c r="D17" s="38">
        <v>156301</v>
      </c>
      <c r="E17" s="39">
        <f>(C17-D17)/D17*100</f>
        <v>-3.11130447022092</v>
      </c>
      <c r="F17" s="2"/>
      <c r="J17" s="1"/>
      <c r="M17" s="1"/>
    </row>
    <row r="18" spans="2:16" ht="15.75" x14ac:dyDescent="0.25">
      <c r="B18" s="36" t="s">
        <v>4</v>
      </c>
      <c r="C18" s="43">
        <v>1414844.0530000001</v>
      </c>
      <c r="D18" s="38">
        <v>1687726.7749999999</v>
      </c>
      <c r="E18" s="39">
        <f>(C18-D18)/D18*100</f>
        <v>-16.168655142654821</v>
      </c>
      <c r="F18" s="2"/>
      <c r="J18" s="1"/>
      <c r="M18" s="1"/>
    </row>
    <row r="19" spans="2:16" ht="15.75" x14ac:dyDescent="0.25">
      <c r="B19" s="36" t="s">
        <v>14</v>
      </c>
      <c r="C19" s="44">
        <f>(C18/C17)*1000</f>
        <v>9342.7280669316824</v>
      </c>
      <c r="D19" s="41">
        <f>(D18/D17)*1000</f>
        <v>10797.926916654404</v>
      </c>
      <c r="E19" s="39">
        <f>(C19-D19)/D19*100</f>
        <v>-13.476650295514276</v>
      </c>
      <c r="F19" s="2"/>
      <c r="J19" s="1"/>
      <c r="L19" s="1"/>
      <c r="M19" s="1"/>
    </row>
    <row r="20" spans="2:16" ht="15.75" x14ac:dyDescent="0.25">
      <c r="B20" s="36" t="s">
        <v>15</v>
      </c>
      <c r="C20" s="44">
        <f>(C17/C16)</f>
        <v>506.48160535117057</v>
      </c>
      <c r="D20" s="40">
        <f>(D17/D16)</f>
        <v>540.83391003460213</v>
      </c>
      <c r="E20" s="39">
        <f>(C20-D20)/D20*100</f>
        <v>-6.3517290698790916</v>
      </c>
      <c r="F20" s="2"/>
      <c r="L20" s="1"/>
      <c r="M20" s="1"/>
    </row>
    <row r="21" spans="2:16" ht="15.75" x14ac:dyDescent="0.25">
      <c r="B21" s="33" t="s">
        <v>9</v>
      </c>
      <c r="C21" s="45"/>
      <c r="D21" s="46"/>
      <c r="E21" s="39"/>
      <c r="F21" s="2"/>
      <c r="G21" s="61"/>
      <c r="H21" s="62"/>
      <c r="I21" s="62"/>
      <c r="J21" s="62"/>
      <c r="K21" s="62"/>
      <c r="L21" s="63"/>
      <c r="M21" s="63"/>
      <c r="N21" s="62"/>
      <c r="O21" s="62"/>
      <c r="P21" s="62"/>
    </row>
    <row r="22" spans="2:16" ht="15.75" x14ac:dyDescent="0.25">
      <c r="B22" s="36" t="s">
        <v>6</v>
      </c>
      <c r="C22" s="43">
        <v>19</v>
      </c>
      <c r="D22" s="47">
        <v>13</v>
      </c>
      <c r="E22" s="48">
        <f>(C22-D22)/D22*100</f>
        <v>46.153846153846153</v>
      </c>
      <c r="F22" s="2"/>
      <c r="L22" s="1"/>
    </row>
    <row r="23" spans="2:16" ht="15.75" x14ac:dyDescent="0.25">
      <c r="B23" s="36" t="s">
        <v>7</v>
      </c>
      <c r="C23" s="43">
        <v>1482</v>
      </c>
      <c r="D23" s="47">
        <v>1588</v>
      </c>
      <c r="E23" s="49">
        <f>(C23-D23)/D23*100</f>
        <v>-6.6750629722921913</v>
      </c>
      <c r="F23" s="2"/>
      <c r="L23" s="1"/>
    </row>
    <row r="24" spans="2:16" ht="15.75" x14ac:dyDescent="0.25">
      <c r="B24" s="36" t="s">
        <v>4</v>
      </c>
      <c r="C24" s="50">
        <v>11448.678</v>
      </c>
      <c r="D24" s="47">
        <v>14998.752</v>
      </c>
      <c r="E24" s="49">
        <f>(C24-D24)/D24*100</f>
        <v>-23.669129271555398</v>
      </c>
      <c r="F24" s="2"/>
    </row>
    <row r="25" spans="2:16" ht="15.75" x14ac:dyDescent="0.25">
      <c r="B25" s="36" t="s">
        <v>14</v>
      </c>
      <c r="C25" s="40">
        <f>(C24/C23)*1000</f>
        <v>7725.1538461538466</v>
      </c>
      <c r="D25" s="41">
        <f>(D24/D23)*1000</f>
        <v>9445.0579345088172</v>
      </c>
      <c r="E25" s="39">
        <f>(C25-D25)/D25*100</f>
        <v>-18.209566317968942</v>
      </c>
      <c r="F25" s="2"/>
    </row>
    <row r="26" spans="2:16" ht="15.75" x14ac:dyDescent="0.25">
      <c r="B26" s="36" t="s">
        <v>15</v>
      </c>
      <c r="C26" s="40">
        <f>(C23/C22)</f>
        <v>78</v>
      </c>
      <c r="D26" s="40">
        <f>(D23/D22)</f>
        <v>122.15384615384616</v>
      </c>
      <c r="E26" s="39">
        <f>(C26-D26)/D26*100</f>
        <v>-36.146095717884137</v>
      </c>
      <c r="F26" s="2"/>
      <c r="G26" s="4"/>
      <c r="H26" s="4"/>
      <c r="I26" s="4"/>
      <c r="J26" s="4"/>
    </row>
    <row r="27" spans="2:16" ht="15.75" x14ac:dyDescent="0.25">
      <c r="B27" s="33" t="s">
        <v>10</v>
      </c>
      <c r="C27" s="34"/>
      <c r="D27" s="35"/>
      <c r="E27" s="49"/>
      <c r="F27" s="2"/>
    </row>
    <row r="28" spans="2:16" ht="15.75" x14ac:dyDescent="0.25">
      <c r="B28" s="36" t="s">
        <v>6</v>
      </c>
      <c r="C28" s="50">
        <v>55</v>
      </c>
      <c r="D28" s="47">
        <v>66</v>
      </c>
      <c r="E28" s="49">
        <f>(C28-D28)/D28*100</f>
        <v>-16.666666666666664</v>
      </c>
      <c r="F28" s="2"/>
    </row>
    <row r="29" spans="2:16" ht="15.75" x14ac:dyDescent="0.25">
      <c r="B29" s="51" t="s">
        <v>4</v>
      </c>
      <c r="C29" s="52">
        <v>38017.633999999998</v>
      </c>
      <c r="D29" s="53">
        <v>93527.172999999995</v>
      </c>
      <c r="E29" s="54">
        <f>(C29-D29)/D29*100</f>
        <v>-59.351242232030252</v>
      </c>
      <c r="F29" s="2"/>
    </row>
    <row r="30" spans="2:16" x14ac:dyDescent="0.25">
      <c r="B30" s="5" t="s">
        <v>11</v>
      </c>
      <c r="F30" s="4"/>
    </row>
    <row r="31" spans="2:16" x14ac:dyDescent="0.25">
      <c r="B31" s="5" t="s">
        <v>12</v>
      </c>
    </row>
  </sheetData>
  <mergeCells count="1">
    <mergeCell ref="B1:E1"/>
  </mergeCells>
  <pageMargins left="0.7" right="0.7" top="0.75" bottom="0.75" header="0.3" footer="0.3"/>
  <pageSetup paperSize="1000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A.</vt:lpstr>
      <vt:lpstr>Table A.1.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</dc:creator>
  <cp:lastModifiedBy>Brenda Castro</cp:lastModifiedBy>
  <cp:lastPrinted>2020-09-11T08:01:09Z</cp:lastPrinted>
  <dcterms:created xsi:type="dcterms:W3CDTF">2020-08-17T21:28:05Z</dcterms:created>
  <dcterms:modified xsi:type="dcterms:W3CDTF">2020-09-15T04:36:04Z</dcterms:modified>
</cp:coreProperties>
</file>