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PINE STATISTIC\Documents\Lovely\2020CPH\for website\"/>
    </mc:Choice>
  </mc:AlternateContent>
  <xr:revisionPtr revIDLastSave="0" documentId="13_ncr:1_{7FB717FD-F7CF-46F8-80B1-95FB6D3100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thern Mindanao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2" l="1"/>
  <c r="S14" i="2" l="1"/>
  <c r="R14" i="2"/>
  <c r="Q14" i="2"/>
  <c r="P14" i="2"/>
  <c r="S13" i="2"/>
  <c r="R13" i="2"/>
  <c r="Q13" i="2"/>
  <c r="P13" i="2"/>
  <c r="S12" i="2"/>
  <c r="R12" i="2"/>
  <c r="Q12" i="2"/>
  <c r="P12" i="2"/>
  <c r="S11" i="2"/>
  <c r="R11" i="2"/>
  <c r="Q11" i="2"/>
  <c r="P11" i="2"/>
  <c r="S10" i="2"/>
  <c r="R10" i="2"/>
  <c r="Q10" i="2"/>
  <c r="P10" i="2"/>
  <c r="S9" i="2"/>
  <c r="R9" i="2"/>
  <c r="Q9" i="2"/>
  <c r="P9" i="2"/>
  <c r="S8" i="2"/>
  <c r="R8" i="2"/>
  <c r="Q8" i="2"/>
  <c r="P8" i="2"/>
  <c r="M7" i="2"/>
  <c r="K7" i="2"/>
  <c r="I7" i="2"/>
  <c r="G7" i="2"/>
  <c r="V7" i="2" s="1"/>
  <c r="X7" i="2" l="1"/>
  <c r="W7" i="2"/>
  <c r="R7" i="2"/>
  <c r="P7" i="2"/>
  <c r="S7" i="2"/>
  <c r="Q7" i="2"/>
</calcChain>
</file>

<file path=xl/sharedStrings.xml><?xml version="1.0" encoding="utf-8"?>
<sst xmlns="http://schemas.openxmlformats.org/spreadsheetml/2006/main" count="23" uniqueCount="20">
  <si>
    <t>REGION, PROVINCE, AND HIGHLY URBANIZED CITY</t>
  </si>
  <si>
    <t>TOTAL POPULATION</t>
  </si>
  <si>
    <t>REGION X (NORTHERN MINDANAO)</t>
  </si>
  <si>
    <t>BUKIDNON</t>
  </si>
  <si>
    <t>CAMIGUIN</t>
  </si>
  <si>
    <t>CITY OF ILIGAN</t>
  </si>
  <si>
    <t>MISAMIS OCCIDENTAL</t>
  </si>
  <si>
    <t>CITY OF CAGAYAN DE ORO</t>
  </si>
  <si>
    <t>A.  POPULATION AND ANNUAL GROWTH RATE FOR THE PHILIPPINES AND ITS REGIONS, PROVINCES, AND HIGHLY URBANIZED CITIES</t>
  </si>
  <si>
    <r>
      <t xml:space="preserve">LANAO DEL NORTE </t>
    </r>
    <r>
      <rPr>
        <vertAlign val="superscript"/>
        <sz val="10"/>
        <rFont val="Arial"/>
        <family val="2"/>
      </rPr>
      <t>*</t>
    </r>
  </si>
  <si>
    <r>
      <t xml:space="preserve">MISAMIS ORIENTAL </t>
    </r>
    <r>
      <rPr>
        <vertAlign val="superscript"/>
        <sz val="10"/>
        <rFont val="Arial"/>
        <family val="2"/>
      </rPr>
      <t>*</t>
    </r>
  </si>
  <si>
    <t>2010-
2015</t>
  </si>
  <si>
    <t>2015-
2020</t>
  </si>
  <si>
    <t>2010-
2020</t>
  </si>
  <si>
    <t>2000-2010</t>
  </si>
  <si>
    <t>BASED ON THE 2000, 2010, 2015, AND 2020 CENSUSES</t>
  </si>
  <si>
    <t>POPULATION GROWTH RATE
(in percent)</t>
  </si>
  <si>
    <t>1990-2000</t>
  </si>
  <si>
    <t>DIFFERENCE</t>
  </si>
  <si>
    <t>1980-1990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</si>
</sst>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164" fontId="9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0" xfId="0" applyNumberFormat="1" applyFont="1"/>
    <xf numFmtId="3" fontId="7" fillId="0" borderId="0" xfId="0" applyNumberFormat="1" applyFont="1" applyFill="1"/>
    <xf numFmtId="4" fontId="7" fillId="0" borderId="0" xfId="0" applyNumberFormat="1" applyFont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Fill="1"/>
    <xf numFmtId="4" fontId="4" fillId="0" borderId="0" xfId="0" applyNumberFormat="1" applyFont="1" applyAlignment="1">
      <alignment horizontal="right"/>
    </xf>
    <xf numFmtId="0" fontId="7" fillId="0" borderId="0" xfId="0" applyFont="1"/>
    <xf numFmtId="0" fontId="4" fillId="0" borderId="0" xfId="0" applyFont="1" applyFill="1"/>
    <xf numFmtId="3" fontId="7" fillId="0" borderId="0" xfId="2" applyNumberFormat="1" applyFont="1"/>
    <xf numFmtId="3" fontId="4" fillId="0" borderId="0" xfId="2" applyNumberFormat="1" applyFont="1"/>
    <xf numFmtId="4" fontId="7" fillId="0" borderId="0" xfId="2" applyNumberFormat="1" applyFont="1" applyAlignment="1">
      <alignment horizontal="right"/>
    </xf>
    <xf numFmtId="4" fontId="4" fillId="0" borderId="0" xfId="2" applyNumberFormat="1" applyFont="1" applyAlignment="1">
      <alignment horizontal="right"/>
    </xf>
    <xf numFmtId="15" fontId="7" fillId="0" borderId="9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15" fontId="7" fillId="0" borderId="9" xfId="0" applyNumberFormat="1" applyFont="1" applyBorder="1" applyAlignment="1">
      <alignment horizontal="center" vertical="center" wrapText="1"/>
    </xf>
    <xf numFmtId="15" fontId="7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5" fontId="7" fillId="0" borderId="0" xfId="0" applyNumberFormat="1" applyFont="1" applyBorder="1" applyAlignment="1">
      <alignment horizontal="center" vertical="center" wrapText="1"/>
    </xf>
    <xf numFmtId="1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5" fontId="6" fillId="0" borderId="10" xfId="0" applyNumberFormat="1" applyFont="1" applyBorder="1" applyAlignment="1">
      <alignment horizontal="center" vertical="center" wrapText="1"/>
    </xf>
    <xf numFmtId="165" fontId="7" fillId="0" borderId="0" xfId="4" applyNumberFormat="1" applyFont="1"/>
    <xf numFmtId="165" fontId="4" fillId="0" borderId="0" xfId="4" applyNumberFormat="1" applyFont="1"/>
    <xf numFmtId="0" fontId="7" fillId="0" borderId="3" xfId="0" applyFont="1" applyBorder="1" applyAlignment="1">
      <alignment horizontal="center" vertical="center" wrapText="1"/>
    </xf>
    <xf numFmtId="4" fontId="4" fillId="0" borderId="0" xfId="0" applyNumberFormat="1" applyFont="1"/>
    <xf numFmtId="15" fontId="6" fillId="0" borderId="7" xfId="0" applyNumberFormat="1" applyFont="1" applyBorder="1" applyAlignment="1">
      <alignment horizontal="center" vertical="center" wrapText="1"/>
    </xf>
    <xf numFmtId="15" fontId="6" fillId="0" borderId="9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0" fontId="7" fillId="0" borderId="0" xfId="0" applyFont="1" applyFill="1" applyBorder="1" applyAlignment="1">
      <alignment horizontal="center" vertical="center" wrapText="1"/>
    </xf>
    <xf numFmtId="165" fontId="0" fillId="0" borderId="0" xfId="4" applyNumberFormat="1" applyFont="1"/>
    <xf numFmtId="165" fontId="0" fillId="0" borderId="0" xfId="0" applyNumberFormat="1"/>
    <xf numFmtId="15" fontId="6" fillId="0" borderId="0" xfId="0" applyNumberFormat="1" applyFont="1" applyBorder="1" applyAlignment="1">
      <alignment horizontal="center" vertical="center" wrapText="1"/>
    </xf>
    <xf numFmtId="165" fontId="0" fillId="0" borderId="0" xfId="4" applyNumberFormat="1" applyFont="1" applyBorder="1"/>
    <xf numFmtId="165" fontId="7" fillId="0" borderId="0" xfId="4" applyNumberFormat="1" applyFont="1" applyBorder="1"/>
    <xf numFmtId="0" fontId="0" fillId="0" borderId="0" xfId="0" quotePrefix="1"/>
    <xf numFmtId="0" fontId="5" fillId="0" borderId="0" xfId="1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5" fontId="7" fillId="0" borderId="7" xfId="0" applyNumberFormat="1" applyFont="1" applyBorder="1" applyAlignment="1">
      <alignment horizontal="center" vertical="center" wrapText="1"/>
    </xf>
    <xf numFmtId="15" fontId="7" fillId="0" borderId="9" xfId="0" applyNumberFormat="1" applyFont="1" applyBorder="1" applyAlignment="1">
      <alignment horizontal="center" vertical="center" wrapText="1"/>
    </xf>
    <xf numFmtId="15" fontId="7" fillId="0" borderId="7" xfId="0" applyNumberFormat="1" applyFont="1" applyFill="1" applyBorder="1" applyAlignment="1">
      <alignment horizontal="center" vertical="center" wrapText="1"/>
    </xf>
    <xf numFmtId="15" fontId="7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5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 2" xfId="3" xr:uid="{00000000-0005-0000-0000-000002000000}"/>
    <cellStyle name="Normal 3" xfId="2" xr:uid="{00000000-0005-0000-0000-000003000000}"/>
    <cellStyle name="Normal_NCR-CAR-ARMM-Carag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0"/>
  <sheetViews>
    <sheetView tabSelected="1" workbookViewId="0">
      <selection activeCell="E38" sqref="E38"/>
    </sheetView>
  </sheetViews>
  <sheetFormatPr defaultRowHeight="12.75" x14ac:dyDescent="0.2"/>
  <cols>
    <col min="2" max="3" width="22" customWidth="1"/>
    <col min="4" max="4" width="5.7109375" customWidth="1"/>
    <col min="5" max="5" width="22" customWidth="1"/>
    <col min="6" max="6" width="7.5703125" customWidth="1"/>
    <col min="22" max="22" width="11.7109375" customWidth="1"/>
  </cols>
  <sheetData>
    <row r="1" spans="1:24" s="1" customFormat="1" x14ac:dyDescent="0.2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17"/>
    </row>
    <row r="2" spans="1:24" s="1" customFormat="1" ht="12.75" customHeight="1" x14ac:dyDescent="0.2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17"/>
    </row>
    <row r="3" spans="1:24" s="1" customFormat="1" x14ac:dyDescent="0.2">
      <c r="M3" s="11"/>
    </row>
    <row r="4" spans="1:24" s="1" customFormat="1" ht="25.5" customHeight="1" x14ac:dyDescent="0.2">
      <c r="A4" s="40" t="s">
        <v>0</v>
      </c>
      <c r="B4" s="41"/>
      <c r="C4" s="53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2"/>
      <c r="O4" s="27"/>
      <c r="P4" s="44" t="s">
        <v>16</v>
      </c>
      <c r="Q4" s="45"/>
      <c r="R4" s="45"/>
      <c r="S4" s="46"/>
      <c r="T4" s="23"/>
      <c r="U4" s="51" t="s">
        <v>18</v>
      </c>
      <c r="V4" s="51"/>
      <c r="W4" s="51"/>
      <c r="X4" s="51"/>
    </row>
    <row r="5" spans="1:24" s="1" customFormat="1" ht="25.5" customHeight="1" x14ac:dyDescent="0.2">
      <c r="A5" s="42"/>
      <c r="B5" s="43"/>
      <c r="C5" s="24">
        <v>29342</v>
      </c>
      <c r="D5" s="24"/>
      <c r="E5" s="29">
        <v>32994</v>
      </c>
      <c r="F5" s="30"/>
      <c r="G5" s="47">
        <v>36647</v>
      </c>
      <c r="H5" s="48"/>
      <c r="I5" s="47">
        <v>40299</v>
      </c>
      <c r="J5" s="48"/>
      <c r="K5" s="47">
        <v>42217</v>
      </c>
      <c r="L5" s="48"/>
      <c r="M5" s="49">
        <v>43952</v>
      </c>
      <c r="N5" s="50"/>
      <c r="O5" s="19" t="s">
        <v>17</v>
      </c>
      <c r="P5" s="16" t="s">
        <v>14</v>
      </c>
      <c r="Q5" s="3" t="s">
        <v>11</v>
      </c>
      <c r="R5" s="3" t="s">
        <v>12</v>
      </c>
      <c r="S5" s="3" t="s">
        <v>13</v>
      </c>
      <c r="T5" s="23"/>
      <c r="U5" s="32" t="s">
        <v>19</v>
      </c>
      <c r="V5" s="19" t="s">
        <v>17</v>
      </c>
      <c r="W5" s="18" t="s">
        <v>14</v>
      </c>
      <c r="X5" s="3" t="s">
        <v>13</v>
      </c>
    </row>
    <row r="6" spans="1:24" s="1" customFormat="1" ht="25.5" customHeight="1" x14ac:dyDescent="0.2">
      <c r="A6" s="20"/>
      <c r="B6" s="20"/>
      <c r="C6" s="20"/>
      <c r="D6" s="20"/>
      <c r="E6" s="20"/>
      <c r="F6" s="20"/>
      <c r="G6" s="21"/>
      <c r="H6" s="21"/>
      <c r="I6" s="21"/>
      <c r="J6" s="21"/>
      <c r="K6" s="21"/>
      <c r="L6" s="21"/>
      <c r="M6" s="22"/>
      <c r="N6" s="22"/>
      <c r="O6" s="22"/>
      <c r="P6" s="21"/>
      <c r="Q6" s="23"/>
      <c r="R6" s="23"/>
      <c r="S6" s="23"/>
      <c r="T6" s="23"/>
    </row>
    <row r="7" spans="1:24" s="10" customFormat="1" x14ac:dyDescent="0.2">
      <c r="A7" s="10" t="s">
        <v>2</v>
      </c>
      <c r="C7" s="33">
        <v>2226169</v>
      </c>
      <c r="D7" s="31"/>
      <c r="E7" s="25">
        <v>2811646</v>
      </c>
      <c r="F7" s="25"/>
      <c r="G7" s="12">
        <f>SUM(G8:G14)</f>
        <v>3505708</v>
      </c>
      <c r="I7" s="5">
        <f>SUM(I8:I14)</f>
        <v>4297323</v>
      </c>
      <c r="J7" s="4"/>
      <c r="K7" s="5">
        <f>SUM(K8:K14)</f>
        <v>4689302</v>
      </c>
      <c r="L7" s="4"/>
      <c r="M7" s="5">
        <f>SUM(M8:M14)</f>
        <v>5022768</v>
      </c>
      <c r="N7" s="4"/>
      <c r="O7" s="10">
        <v>2.23</v>
      </c>
      <c r="P7" s="14">
        <f t="shared" ref="P7:P14" si="0">(((I7/G7)^(1/(($I$5-$G$5)/365))-1)*100)</f>
        <v>2.0557276185414697</v>
      </c>
      <c r="Q7" s="6">
        <f t="shared" ref="Q7:Q14" si="1">(((K7/I7)^(1/(($K$5-$I$5)/365))-1)*100)</f>
        <v>1.6750519495044802</v>
      </c>
      <c r="R7" s="6">
        <f t="shared" ref="R7:R14" si="2">(((M7/K7)^(1/(($M$5-$K$5)/365))-1)*100)</f>
        <v>1.4557135450707248</v>
      </c>
      <c r="S7" s="6">
        <f>(((M7/I7)^(1/(($M$5-$I$5)/365))-1)*100)</f>
        <v>1.5708176526877171</v>
      </c>
      <c r="T7" s="6"/>
      <c r="U7" s="31">
        <f>E7-C7</f>
        <v>585477</v>
      </c>
      <c r="V7" s="31">
        <f>G7-E7</f>
        <v>694062</v>
      </c>
      <c r="W7" s="4">
        <f>I7-G7</f>
        <v>791615</v>
      </c>
      <c r="X7" s="4">
        <f>M7-I7</f>
        <v>725445</v>
      </c>
    </row>
    <row r="8" spans="1:24" s="1" customFormat="1" x14ac:dyDescent="0.2">
      <c r="A8" s="1" t="s">
        <v>3</v>
      </c>
      <c r="C8" s="26">
        <v>631634</v>
      </c>
      <c r="D8" s="26"/>
      <c r="E8" s="26">
        <v>843891</v>
      </c>
      <c r="F8" s="26"/>
      <c r="G8" s="13">
        <v>1060415</v>
      </c>
      <c r="I8" s="8">
        <v>1299192</v>
      </c>
      <c r="J8" s="7"/>
      <c r="K8" s="8">
        <v>1415226</v>
      </c>
      <c r="L8" s="7"/>
      <c r="M8" s="8">
        <v>1541308</v>
      </c>
      <c r="N8" s="7"/>
      <c r="O8" s="28">
        <v>2.31</v>
      </c>
      <c r="P8" s="15">
        <f t="shared" si="0"/>
        <v>2.0504484309584958</v>
      </c>
      <c r="Q8" s="9">
        <f t="shared" si="1"/>
        <v>1.6412979779793835</v>
      </c>
      <c r="R8" s="9">
        <f t="shared" si="2"/>
        <v>1.8115967327933857</v>
      </c>
      <c r="S8" s="9">
        <f t="shared" ref="S8:S14" si="3">(((M8/I8)^(1/(($M$5-$I$5)/365))-1)*100)</f>
        <v>1.7221461813059502</v>
      </c>
      <c r="T8" s="9"/>
    </row>
    <row r="9" spans="1:24" s="1" customFormat="1" x14ac:dyDescent="0.2">
      <c r="A9" s="1" t="s">
        <v>4</v>
      </c>
      <c r="C9" s="26">
        <v>57126</v>
      </c>
      <c r="D9" s="26"/>
      <c r="E9" s="26">
        <v>64247</v>
      </c>
      <c r="F9" s="26"/>
      <c r="G9" s="13">
        <v>74232</v>
      </c>
      <c r="I9" s="8">
        <v>83807</v>
      </c>
      <c r="J9" s="7"/>
      <c r="K9" s="8">
        <v>88478</v>
      </c>
      <c r="L9" s="7"/>
      <c r="M9" s="8">
        <v>92808</v>
      </c>
      <c r="N9" s="7"/>
      <c r="O9" s="28">
        <v>1.45</v>
      </c>
      <c r="P9" s="15">
        <f t="shared" si="0"/>
        <v>1.2199288749495496</v>
      </c>
      <c r="Q9" s="9">
        <f t="shared" si="1"/>
        <v>1.0374957278950214</v>
      </c>
      <c r="R9" s="9">
        <f t="shared" si="2"/>
        <v>1.0102156573390753</v>
      </c>
      <c r="S9" s="9">
        <f t="shared" si="3"/>
        <v>1.0245380827393236</v>
      </c>
      <c r="T9" s="9"/>
    </row>
    <row r="10" spans="1:24" s="1" customFormat="1" ht="14.25" x14ac:dyDescent="0.2">
      <c r="A10" s="1" t="s">
        <v>9</v>
      </c>
      <c r="C10" s="26">
        <v>293691</v>
      </c>
      <c r="D10" s="26"/>
      <c r="E10" s="26">
        <v>387524</v>
      </c>
      <c r="F10" s="26"/>
      <c r="G10" s="13">
        <v>473062</v>
      </c>
      <c r="I10" s="8">
        <v>607917</v>
      </c>
      <c r="J10" s="7"/>
      <c r="K10" s="8">
        <v>676395</v>
      </c>
      <c r="L10" s="7"/>
      <c r="M10" s="8">
        <v>722902</v>
      </c>
      <c r="N10" s="7"/>
      <c r="O10" s="28">
        <v>2.0099999999999998</v>
      </c>
      <c r="P10" s="15">
        <f t="shared" si="0"/>
        <v>2.5384285021879727</v>
      </c>
      <c r="Q10" s="9">
        <f t="shared" si="1"/>
        <v>2.0520368178176485</v>
      </c>
      <c r="R10" s="9">
        <f t="shared" si="2"/>
        <v>1.4087471212647529</v>
      </c>
      <c r="S10" s="9">
        <f t="shared" si="3"/>
        <v>1.7459977989342734</v>
      </c>
      <c r="T10" s="9"/>
    </row>
    <row r="11" spans="1:24" s="1" customFormat="1" x14ac:dyDescent="0.2">
      <c r="A11" s="1" t="s">
        <v>5</v>
      </c>
      <c r="C11" s="26">
        <v>167358</v>
      </c>
      <c r="D11" s="26"/>
      <c r="E11" s="26">
        <v>226568</v>
      </c>
      <c r="F11" s="26"/>
      <c r="G11" s="13">
        <v>285061</v>
      </c>
      <c r="I11" s="8">
        <v>322821</v>
      </c>
      <c r="J11" s="7"/>
      <c r="K11" s="8">
        <v>342618</v>
      </c>
      <c r="L11" s="7"/>
      <c r="M11" s="8">
        <v>363115</v>
      </c>
      <c r="N11" s="7"/>
      <c r="O11" s="28">
        <v>2.3199999999999998</v>
      </c>
      <c r="P11" s="15">
        <f t="shared" si="0"/>
        <v>1.2510274233629604</v>
      </c>
      <c r="Q11" s="9">
        <f t="shared" si="1"/>
        <v>1.1390830645096717</v>
      </c>
      <c r="R11" s="9">
        <f t="shared" si="2"/>
        <v>1.2298507677665604</v>
      </c>
      <c r="S11" s="9">
        <f t="shared" si="3"/>
        <v>1.1821832229564899</v>
      </c>
      <c r="T11" s="9"/>
    </row>
    <row r="12" spans="1:24" s="1" customFormat="1" x14ac:dyDescent="0.2">
      <c r="A12" s="1" t="s">
        <v>6</v>
      </c>
      <c r="C12" s="26">
        <v>386328</v>
      </c>
      <c r="D12" s="26"/>
      <c r="E12" s="26">
        <v>424365</v>
      </c>
      <c r="F12" s="26"/>
      <c r="G12" s="13">
        <v>486723</v>
      </c>
      <c r="I12" s="8">
        <v>567642</v>
      </c>
      <c r="J12" s="7"/>
      <c r="K12" s="8">
        <v>602126</v>
      </c>
      <c r="L12" s="7"/>
      <c r="M12" s="8">
        <v>617333</v>
      </c>
      <c r="N12" s="7"/>
      <c r="O12" s="28">
        <v>1.38</v>
      </c>
      <c r="P12" s="15">
        <f t="shared" si="0"/>
        <v>1.548989782330179</v>
      </c>
      <c r="Q12" s="9">
        <f t="shared" si="1"/>
        <v>1.1286450554151006</v>
      </c>
      <c r="R12" s="9">
        <f t="shared" si="2"/>
        <v>0.526092531308886</v>
      </c>
      <c r="S12" s="9">
        <f t="shared" si="3"/>
        <v>0.84201246559989507</v>
      </c>
      <c r="T12" s="9"/>
    </row>
    <row r="13" spans="1:24" s="1" customFormat="1" ht="14.25" x14ac:dyDescent="0.2">
      <c r="A13" s="1" t="s">
        <v>10</v>
      </c>
      <c r="C13" s="26">
        <v>462720</v>
      </c>
      <c r="D13" s="26"/>
      <c r="E13" s="26">
        <v>525453</v>
      </c>
      <c r="F13" s="26"/>
      <c r="G13" s="13">
        <v>664338</v>
      </c>
      <c r="I13" s="8">
        <v>813856</v>
      </c>
      <c r="J13" s="7"/>
      <c r="K13" s="8">
        <v>888509</v>
      </c>
      <c r="L13" s="7"/>
      <c r="M13" s="8">
        <v>956900</v>
      </c>
      <c r="N13" s="7"/>
      <c r="O13" s="28">
        <v>2.37</v>
      </c>
      <c r="P13" s="15">
        <f t="shared" si="0"/>
        <v>2.0495325059340042</v>
      </c>
      <c r="Q13" s="9">
        <f t="shared" si="1"/>
        <v>1.6841436297039714</v>
      </c>
      <c r="R13" s="9">
        <f t="shared" si="2"/>
        <v>1.5722462898430933</v>
      </c>
      <c r="S13" s="9">
        <f t="shared" si="3"/>
        <v>1.6309823917938004</v>
      </c>
      <c r="T13" s="9"/>
    </row>
    <row r="14" spans="1:24" s="1" customFormat="1" x14ac:dyDescent="0.2">
      <c r="A14" s="1" t="s">
        <v>7</v>
      </c>
      <c r="C14" s="26">
        <v>227312</v>
      </c>
      <c r="D14" s="26"/>
      <c r="E14" s="26">
        <v>339598</v>
      </c>
      <c r="F14" s="26"/>
      <c r="G14" s="13">
        <v>461877</v>
      </c>
      <c r="I14" s="8">
        <v>602088</v>
      </c>
      <c r="J14" s="7"/>
      <c r="K14" s="8">
        <v>675950</v>
      </c>
      <c r="L14" s="7"/>
      <c r="M14" s="8">
        <v>728402</v>
      </c>
      <c r="N14" s="7"/>
      <c r="O14" s="28">
        <v>3.12</v>
      </c>
      <c r="P14" s="15">
        <f t="shared" si="0"/>
        <v>2.6850120209451767</v>
      </c>
      <c r="Q14" s="9">
        <f t="shared" si="1"/>
        <v>2.2265186575668672</v>
      </c>
      <c r="R14" s="9">
        <f t="shared" si="2"/>
        <v>1.5846378161764152</v>
      </c>
      <c r="S14" s="9">
        <f t="shared" si="3"/>
        <v>1.9211518649894677</v>
      </c>
      <c r="T14" s="9"/>
    </row>
    <row r="54" spans="2:24" x14ac:dyDescent="0.2">
      <c r="V54" s="38"/>
      <c r="W54" s="38"/>
      <c r="X54" s="38"/>
    </row>
    <row r="55" spans="2:24" x14ac:dyDescent="0.2">
      <c r="B55" s="35"/>
      <c r="C55" s="36"/>
      <c r="V55" s="31"/>
      <c r="W55" s="4"/>
      <c r="X55" s="4"/>
    </row>
    <row r="56" spans="2:24" x14ac:dyDescent="0.2">
      <c r="B56" s="35"/>
      <c r="C56" s="37"/>
      <c r="E56" s="26"/>
      <c r="F56" s="33"/>
      <c r="V56" s="4"/>
    </row>
    <row r="57" spans="2:24" x14ac:dyDescent="0.2">
      <c r="B57" s="52"/>
      <c r="C57" s="52"/>
      <c r="E57" s="26"/>
      <c r="F57" s="34"/>
    </row>
    <row r="58" spans="2:24" x14ac:dyDescent="0.2">
      <c r="E58" s="26"/>
      <c r="F58" s="34"/>
      <c r="V58" s="38"/>
      <c r="W58" s="38"/>
      <c r="X58" s="38"/>
    </row>
    <row r="59" spans="2:24" x14ac:dyDescent="0.2">
      <c r="E59" s="26"/>
      <c r="F59" s="34"/>
      <c r="V59" s="4"/>
    </row>
    <row r="60" spans="2:24" x14ac:dyDescent="0.2">
      <c r="E60" s="26"/>
      <c r="F60" s="34"/>
    </row>
  </sheetData>
  <mergeCells count="11">
    <mergeCell ref="U4:X4"/>
    <mergeCell ref="B57:C57"/>
    <mergeCell ref="A1:S1"/>
    <mergeCell ref="A2:S2"/>
    <mergeCell ref="A4:B5"/>
    <mergeCell ref="P4:S4"/>
    <mergeCell ref="G5:H5"/>
    <mergeCell ref="I5:J5"/>
    <mergeCell ref="K5:L5"/>
    <mergeCell ref="M5:N5"/>
    <mergeCell ref="C4:M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Northern Mindanao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PHILIPPINE STATISTIC</cp:lastModifiedBy>
  <cp:lastPrinted>2021-05-21T04:02:05Z</cp:lastPrinted>
  <dcterms:created xsi:type="dcterms:W3CDTF">2021-05-14T01:32:17Z</dcterms:created>
  <dcterms:modified xsi:type="dcterms:W3CDTF">2021-07-26T05:57:15Z</dcterms:modified>
</cp:coreProperties>
</file>