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1025"/>
  </bookViews>
  <sheets>
    <sheet name="Table A.1" sheetId="1" r:id="rId1"/>
  </sheets>
  <calcPr calcId="152511"/>
</workbook>
</file>

<file path=xl/calcChain.xml><?xml version="1.0" encoding="utf-8"?>
<calcChain xmlns="http://schemas.openxmlformats.org/spreadsheetml/2006/main">
  <c r="B8" i="1"/>
  <c r="B7"/>
  <c r="B14"/>
  <c r="B13"/>
  <c r="B20"/>
  <c r="B19"/>
  <c r="B26"/>
  <c r="B25"/>
  <c r="D29"/>
  <c r="D28"/>
  <c r="D23"/>
  <c r="D24"/>
  <c r="D22"/>
  <c r="D18"/>
  <c r="D17"/>
  <c r="D16"/>
  <c r="D12"/>
  <c r="D11"/>
  <c r="D10"/>
  <c r="D19" l="1"/>
  <c r="D20"/>
  <c r="D6"/>
  <c r="D5"/>
  <c r="D4"/>
  <c r="C25"/>
  <c r="D25" s="1"/>
  <c r="C19"/>
  <c r="C13"/>
  <c r="D13" s="1"/>
  <c r="C7"/>
  <c r="C26"/>
  <c r="D26" s="1"/>
  <c r="C20"/>
  <c r="C14"/>
  <c r="D14" s="1"/>
  <c r="C8"/>
  <c r="D7" l="1"/>
  <c r="D8"/>
</calcChain>
</file>

<file path=xl/sharedStrings.xml><?xml version="1.0" encoding="utf-8"?>
<sst xmlns="http://schemas.openxmlformats.org/spreadsheetml/2006/main" count="34" uniqueCount="19">
  <si>
    <t>Type of Construction</t>
  </si>
  <si>
    <t>Total</t>
  </si>
  <si>
    <t>Number </t>
  </si>
  <si>
    <t>Floor Area (sq.m.) </t>
  </si>
  <si>
    <t>Value (PHP '000)</t>
  </si>
  <si>
    <t>Residential</t>
  </si>
  <si>
    <t>Number</t>
  </si>
  <si>
    <t>Floor Area (sq.m.)</t>
  </si>
  <si>
    <t>Non-residential</t>
  </si>
  <si>
    <t>Addition</t>
  </si>
  <si>
    <t>Alteration and Repair</t>
  </si>
  <si>
    <t>Note: Details may not add up to total due to rounding.</t>
  </si>
  <si>
    <t>Source: Philippine Statistics Authority</t>
  </si>
  <si>
    <t>Percent Change (%)</t>
  </si>
  <si>
    <t>First Quarter 2019</t>
  </si>
  <si>
    <t>First Quarter 2018</t>
  </si>
  <si>
    <t>Average Cost per Floor Area</t>
  </si>
  <si>
    <t>Average Floor Area per Building</t>
  </si>
  <si>
    <t>Table A.1.  Comparative Construction Statistics from Approved Building Permits, 
Northern Mindanao: First Quarter, 2019 and 2018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</si>
</sst>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\-??_);_(@_)"/>
    <numFmt numFmtId="165" formatCode="_(* #,##0_);_(* \(#,##0\);_(* &quot;-&quot;??_);_(@_)"/>
    <numFmt numFmtId="166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165" fontId="3" fillId="0" borderId="0" xfId="1" applyNumberFormat="1" applyFont="1"/>
    <xf numFmtId="165" fontId="0" fillId="0" borderId="0" xfId="1" applyNumberFormat="1" applyFont="1"/>
    <xf numFmtId="166" fontId="0" fillId="0" borderId="0" xfId="0" applyNumberFormat="1"/>
    <xf numFmtId="0" fontId="2" fillId="0" borderId="2" xfId="0" applyFont="1" applyBorder="1"/>
    <xf numFmtId="0" fontId="0" fillId="0" borderId="2" xfId="0" applyBorder="1" applyAlignment="1">
      <alignment horizontal="right" indent="1"/>
    </xf>
    <xf numFmtId="0" fontId="4" fillId="0" borderId="2" xfId="0" applyFont="1" applyBorder="1" applyAlignment="1">
      <alignment horizontal="right" indent="1"/>
    </xf>
    <xf numFmtId="166" fontId="4" fillId="0" borderId="2" xfId="0" applyNumberFormat="1" applyFont="1" applyBorder="1" applyAlignment="1">
      <alignment horizontal="right" indent="1"/>
    </xf>
    <xf numFmtId="0" fontId="0" fillId="0" borderId="2" xfId="0" applyBorder="1" applyAlignment="1">
      <alignment horizontal="left" inden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 indent="1"/>
    </xf>
    <xf numFmtId="164" fontId="6" fillId="0" borderId="0" xfId="0" applyNumberFormat="1" applyFont="1"/>
    <xf numFmtId="164" fontId="7" fillId="0" borderId="0" xfId="0" applyNumberFormat="1" applyFont="1"/>
    <xf numFmtId="3" fontId="0" fillId="0" borderId="2" xfId="0" applyNumberFormat="1" applyFont="1" applyBorder="1" applyAlignment="1">
      <alignment horizontal="right" indent="1"/>
    </xf>
    <xf numFmtId="0" fontId="0" fillId="0" borderId="2" xfId="0" applyFont="1" applyBorder="1" applyAlignment="1">
      <alignment horizontal="right" indent="1"/>
    </xf>
    <xf numFmtId="0" fontId="2" fillId="0" borderId="7" xfId="0" applyFont="1" applyBorder="1" applyAlignment="1">
      <alignment horizontal="center" wrapText="1"/>
    </xf>
    <xf numFmtId="0" fontId="0" fillId="0" borderId="7" xfId="0" applyBorder="1" applyAlignment="1">
      <alignment horizontal="right" indent="1"/>
    </xf>
    <xf numFmtId="3" fontId="0" fillId="0" borderId="7" xfId="0" applyNumberFormat="1" applyFont="1" applyBorder="1" applyAlignment="1">
      <alignment horizontal="right" indent="1"/>
    </xf>
    <xf numFmtId="0" fontId="0" fillId="0" borderId="7" xfId="0" applyFont="1" applyBorder="1" applyAlignment="1">
      <alignment horizontal="right" indent="1"/>
    </xf>
    <xf numFmtId="0" fontId="2" fillId="0" borderId="1" xfId="0" applyFont="1" applyBorder="1" applyAlignment="1">
      <alignment horizontal="center" wrapText="1"/>
    </xf>
    <xf numFmtId="164" fontId="0" fillId="0" borderId="2" xfId="0" applyNumberFormat="1" applyFont="1" applyBorder="1"/>
    <xf numFmtId="164" fontId="8" fillId="0" borderId="2" xfId="0" applyNumberFormat="1" applyFont="1" applyBorder="1"/>
    <xf numFmtId="164" fontId="8" fillId="0" borderId="3" xfId="0" applyNumberFormat="1" applyFont="1" applyBorder="1"/>
    <xf numFmtId="166" fontId="4" fillId="0" borderId="2" xfId="0" applyNumberFormat="1" applyFont="1" applyFill="1" applyBorder="1" applyAlignment="1" applyProtection="1">
      <alignment horizontal="right" indent="1"/>
    </xf>
    <xf numFmtId="166" fontId="0" fillId="0" borderId="2" xfId="0" applyNumberFormat="1" applyFont="1" applyBorder="1" applyAlignment="1">
      <alignment horizontal="right" indent="1"/>
    </xf>
    <xf numFmtId="166" fontId="0" fillId="0" borderId="3" xfId="0" applyNumberFormat="1" applyFont="1" applyBorder="1" applyAlignment="1">
      <alignment horizontal="right" indent="1"/>
    </xf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pane ySplit="2" topLeftCell="A3" activePane="bottomLeft" state="frozen"/>
      <selection pane="bottomLeft" activeCell="C22" sqref="C22"/>
    </sheetView>
  </sheetViews>
  <sheetFormatPr defaultRowHeight="15"/>
  <cols>
    <col min="1" max="1" width="29.140625" customWidth="1"/>
    <col min="2" max="2" width="16.140625" customWidth="1"/>
    <col min="3" max="3" width="14.42578125" customWidth="1"/>
    <col min="4" max="4" width="17.140625" customWidth="1"/>
    <col min="14" max="14" width="11.5703125" customWidth="1"/>
  </cols>
  <sheetData>
    <row r="1" spans="1:14" ht="29.1" customHeight="1">
      <c r="A1" s="30" t="s">
        <v>18</v>
      </c>
      <c r="B1" s="31"/>
      <c r="C1" s="31"/>
      <c r="D1" s="32"/>
    </row>
    <row r="2" spans="1:14" ht="30">
      <c r="A2" s="10" t="s">
        <v>0</v>
      </c>
      <c r="B2" s="20" t="s">
        <v>14</v>
      </c>
      <c r="C2" s="16" t="s">
        <v>15</v>
      </c>
      <c r="D2" s="9" t="s">
        <v>13</v>
      </c>
    </row>
    <row r="3" spans="1:14">
      <c r="A3" s="4" t="s">
        <v>1</v>
      </c>
      <c r="B3" s="5"/>
      <c r="C3" s="17"/>
      <c r="D3" s="5"/>
    </row>
    <row r="4" spans="1:14">
      <c r="A4" s="8" t="s">
        <v>2</v>
      </c>
      <c r="B4" s="21">
        <v>2014</v>
      </c>
      <c r="C4" s="2">
        <v>2341</v>
      </c>
      <c r="D4" s="24">
        <f>(B4-C4)/C4*100</f>
        <v>-13.968389577103801</v>
      </c>
    </row>
    <row r="5" spans="1:14">
      <c r="A5" s="8" t="s">
        <v>3</v>
      </c>
      <c r="B5" s="21">
        <v>321319</v>
      </c>
      <c r="C5" s="2">
        <v>308038</v>
      </c>
      <c r="D5" s="24">
        <f>(B5-C5)/C5*100</f>
        <v>4.3114810510391575</v>
      </c>
      <c r="L5" s="12"/>
    </row>
    <row r="6" spans="1:14">
      <c r="A6" s="8" t="s">
        <v>4</v>
      </c>
      <c r="B6" s="21">
        <v>2888828.932</v>
      </c>
      <c r="C6" s="2">
        <v>2336656.8160000001</v>
      </c>
      <c r="D6" s="24">
        <f>(B6-C6)/C6*100</f>
        <v>23.630860647531215</v>
      </c>
      <c r="L6" s="12"/>
      <c r="N6" s="1"/>
    </row>
    <row r="7" spans="1:14">
      <c r="A7" s="8" t="s">
        <v>16</v>
      </c>
      <c r="B7" s="14">
        <f>(B6/B5)*1000</f>
        <v>8990.532561099717</v>
      </c>
      <c r="C7" s="18">
        <f>(C6/C5)*1000</f>
        <v>7585.6122166745663</v>
      </c>
      <c r="D7" s="24">
        <f>(B7-C7)/C7*100</f>
        <v>18.520856383046819</v>
      </c>
      <c r="L7" s="12"/>
      <c r="N7" s="1"/>
    </row>
    <row r="8" spans="1:14">
      <c r="A8" s="8" t="s">
        <v>17</v>
      </c>
      <c r="B8" s="14">
        <f>(B5/B4)*100</f>
        <v>15954.270109235353</v>
      </c>
      <c r="C8" s="18">
        <f>(C5/C4)*100</f>
        <v>13158.393848782573</v>
      </c>
      <c r="D8" s="24">
        <f>(B8-C8)/C8*100</f>
        <v>21.247853595075796</v>
      </c>
      <c r="N8" s="1"/>
    </row>
    <row r="9" spans="1:14">
      <c r="A9" s="4" t="s">
        <v>5</v>
      </c>
      <c r="B9" s="15"/>
      <c r="C9" s="19"/>
      <c r="D9" s="6"/>
      <c r="N9" s="1"/>
    </row>
    <row r="10" spans="1:14">
      <c r="A10" s="8" t="s">
        <v>6</v>
      </c>
      <c r="B10" s="21">
        <v>1601</v>
      </c>
      <c r="C10" s="2">
        <v>1959</v>
      </c>
      <c r="D10" s="24">
        <f>(B10-C10)/C10*100</f>
        <v>-18.27462991322103</v>
      </c>
      <c r="E10" s="3"/>
      <c r="N10" s="1"/>
    </row>
    <row r="11" spans="1:14">
      <c r="A11" s="8" t="s">
        <v>7</v>
      </c>
      <c r="B11" s="21">
        <v>147905</v>
      </c>
      <c r="C11" s="27">
        <v>130119</v>
      </c>
      <c r="D11" s="24">
        <f>(B11-C11)/C11*100</f>
        <v>13.66902604538922</v>
      </c>
      <c r="E11" s="3"/>
      <c r="J11" s="1"/>
      <c r="N11" s="1"/>
    </row>
    <row r="12" spans="1:14">
      <c r="A12" s="8" t="s">
        <v>4</v>
      </c>
      <c r="B12" s="21">
        <v>1139725.1740000001</v>
      </c>
      <c r="C12" s="27">
        <v>952632.31099999999</v>
      </c>
      <c r="D12" s="24">
        <f>(B12-C12)/C12*100</f>
        <v>19.639567211782317</v>
      </c>
      <c r="E12" s="3"/>
      <c r="J12" s="1"/>
      <c r="N12" s="1"/>
    </row>
    <row r="13" spans="1:14">
      <c r="A13" s="8" t="s">
        <v>16</v>
      </c>
      <c r="B13" s="14">
        <f>(B12/B11)*1000</f>
        <v>7705.7920557114367</v>
      </c>
      <c r="C13" s="18">
        <f>(C12/C11)*1000</f>
        <v>7321.239104204612</v>
      </c>
      <c r="D13" s="24">
        <f>(B13-C13)/C13*100</f>
        <v>5.2525664854460858</v>
      </c>
      <c r="E13" s="3"/>
      <c r="J13" s="1"/>
      <c r="N13" s="1"/>
    </row>
    <row r="14" spans="1:14">
      <c r="A14" s="8" t="s">
        <v>17</v>
      </c>
      <c r="B14" s="14">
        <f>(B11/B10)*100</f>
        <v>9238.2885696439735</v>
      </c>
      <c r="C14" s="18">
        <f>(C11/C10)*100</f>
        <v>6642.1133231240428</v>
      </c>
      <c r="D14" s="24">
        <f>(B14-C14)/C14*100</f>
        <v>39.086584648917864</v>
      </c>
      <c r="E14" s="3"/>
      <c r="J14" s="1"/>
      <c r="N14" s="1"/>
    </row>
    <row r="15" spans="1:14">
      <c r="A15" s="4" t="s">
        <v>8</v>
      </c>
      <c r="B15" s="15"/>
      <c r="C15" s="19"/>
      <c r="D15" s="6"/>
      <c r="E15" s="3"/>
      <c r="J15" s="1"/>
    </row>
    <row r="16" spans="1:14">
      <c r="A16" s="8" t="s">
        <v>6</v>
      </c>
      <c r="B16" s="21">
        <v>340</v>
      </c>
      <c r="C16" s="27">
        <v>360</v>
      </c>
      <c r="D16" s="24">
        <f>(B16-C16)/C16*100</f>
        <v>-5.5555555555555554</v>
      </c>
      <c r="E16" s="3"/>
      <c r="J16" s="1"/>
    </row>
    <row r="17" spans="1:13">
      <c r="A17" s="8" t="s">
        <v>7</v>
      </c>
      <c r="B17" s="21">
        <v>172958</v>
      </c>
      <c r="C17" s="27">
        <v>177124</v>
      </c>
      <c r="D17" s="24">
        <f>(B17-C17)/C17*100</f>
        <v>-2.3520245703574898</v>
      </c>
      <c r="E17" s="3"/>
      <c r="J17" s="1"/>
      <c r="M17" s="1"/>
    </row>
    <row r="18" spans="1:13">
      <c r="A18" s="8" t="s">
        <v>4</v>
      </c>
      <c r="B18" s="21">
        <v>1693622.2740000002</v>
      </c>
      <c r="C18" s="27">
        <v>1365896.919</v>
      </c>
      <c r="D18" s="24">
        <f>(B18-C18)/C18*100</f>
        <v>23.99341783711866</v>
      </c>
      <c r="E18" s="3"/>
      <c r="J18" s="1"/>
      <c r="M18" s="1"/>
    </row>
    <row r="19" spans="1:13">
      <c r="A19" s="8" t="s">
        <v>16</v>
      </c>
      <c r="B19" s="14">
        <f>(B18/B17)*1000</f>
        <v>9792.1014003399687</v>
      </c>
      <c r="C19" s="18">
        <f>(C18/C17)*1000</f>
        <v>7711.5293184435759</v>
      </c>
      <c r="D19" s="24">
        <f>(B19-C19)/C19*100</f>
        <v>26.980019085453161</v>
      </c>
      <c r="E19" s="3"/>
      <c r="J19" s="1"/>
      <c r="L19" s="1"/>
      <c r="M19" s="1"/>
    </row>
    <row r="20" spans="1:13">
      <c r="A20" s="8" t="s">
        <v>17</v>
      </c>
      <c r="B20" s="14">
        <f>(B17/B16)*100</f>
        <v>50870</v>
      </c>
      <c r="C20" s="18">
        <f>(C17/C16)*100</f>
        <v>49201.111111111109</v>
      </c>
      <c r="D20" s="24">
        <f>(B20-C20)/C20*100</f>
        <v>3.3919739843273669</v>
      </c>
      <c r="E20" s="3"/>
      <c r="L20" s="1"/>
      <c r="M20" s="1"/>
    </row>
    <row r="21" spans="1:13">
      <c r="A21" s="4" t="s">
        <v>9</v>
      </c>
      <c r="B21" s="15"/>
      <c r="C21" s="19"/>
      <c r="D21" s="24"/>
      <c r="E21" s="3"/>
      <c r="L21" s="1"/>
      <c r="M21" s="1"/>
    </row>
    <row r="22" spans="1:13">
      <c r="A22" s="8" t="s">
        <v>6</v>
      </c>
      <c r="B22" s="22">
        <v>12</v>
      </c>
      <c r="C22" s="27">
        <v>6</v>
      </c>
      <c r="D22" s="7">
        <f>(B22-C22)/C22*100</f>
        <v>100</v>
      </c>
      <c r="L22" s="1"/>
    </row>
    <row r="23" spans="1:13">
      <c r="A23" s="8" t="s">
        <v>7</v>
      </c>
      <c r="B23" s="22">
        <v>456</v>
      </c>
      <c r="C23" s="27">
        <v>795</v>
      </c>
      <c r="D23" s="25">
        <f>(B23-C23)/C23*100</f>
        <v>-42.641509433962263</v>
      </c>
      <c r="L23" s="1"/>
    </row>
    <row r="24" spans="1:13">
      <c r="A24" s="8" t="s">
        <v>4</v>
      </c>
      <c r="B24" s="22">
        <v>3805.2170000000001</v>
      </c>
      <c r="C24" s="27">
        <v>8774.0929999999989</v>
      </c>
      <c r="D24" s="25">
        <f>(B24-C24)/C24*100</f>
        <v>-56.63122102763213</v>
      </c>
    </row>
    <row r="25" spans="1:13">
      <c r="A25" s="8" t="s">
        <v>16</v>
      </c>
      <c r="B25" s="14">
        <f>(B24/B23)*1000</f>
        <v>8344.7741228070172</v>
      </c>
      <c r="C25" s="18">
        <f>(C24/C23)*1000</f>
        <v>11036.594968553458</v>
      </c>
      <c r="D25" s="24">
        <f>(B25-C25)/C25*100</f>
        <v>-24.38995771264814</v>
      </c>
    </row>
    <row r="26" spans="1:13">
      <c r="A26" s="8" t="s">
        <v>17</v>
      </c>
      <c r="B26" s="14">
        <f>(B23/B22)*100</f>
        <v>3800</v>
      </c>
      <c r="C26" s="18">
        <f>(C23/C22)*100</f>
        <v>13250</v>
      </c>
      <c r="D26" s="24">
        <f>(B26-C26)/C26*100</f>
        <v>-71.320754716981128</v>
      </c>
      <c r="F26" s="13"/>
      <c r="G26" s="13"/>
      <c r="H26" s="13"/>
      <c r="I26" s="13"/>
      <c r="J26" s="13"/>
    </row>
    <row r="27" spans="1:13">
      <c r="A27" s="4" t="s">
        <v>10</v>
      </c>
      <c r="B27" s="15"/>
      <c r="C27" s="19"/>
      <c r="D27" s="25"/>
      <c r="F27" s="13"/>
    </row>
    <row r="28" spans="1:13">
      <c r="A28" s="8" t="s">
        <v>6</v>
      </c>
      <c r="B28" s="22">
        <v>61</v>
      </c>
      <c r="C28" s="27">
        <v>16</v>
      </c>
      <c r="D28" s="25">
        <f>(B28-C28)/C28*100</f>
        <v>281.25</v>
      </c>
      <c r="F28" s="13"/>
    </row>
    <row r="29" spans="1:13">
      <c r="A29" s="11" t="s">
        <v>4</v>
      </c>
      <c r="B29" s="23">
        <v>51676.267</v>
      </c>
      <c r="C29" s="28">
        <v>9353.4930000000004</v>
      </c>
      <c r="D29" s="26">
        <f>(B29-C29)/C29*100</f>
        <v>452.4809501648208</v>
      </c>
      <c r="F29" s="13"/>
    </row>
    <row r="30" spans="1:13">
      <c r="A30" s="29" t="s">
        <v>11</v>
      </c>
      <c r="F30" s="13"/>
    </row>
    <row r="31" spans="1:13">
      <c r="A31" s="29" t="s">
        <v>12</v>
      </c>
    </row>
  </sheetData>
  <mergeCells count="1">
    <mergeCell ref="A1:D1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</dc:creator>
  <cp:lastModifiedBy>Jessie</cp:lastModifiedBy>
  <dcterms:created xsi:type="dcterms:W3CDTF">2020-08-17T21:28:05Z</dcterms:created>
  <dcterms:modified xsi:type="dcterms:W3CDTF">2020-09-01T23:21:23Z</dcterms:modified>
</cp:coreProperties>
</file>